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Мои\Директорат\Академ_стипендия\Зима 2025\"/>
    </mc:Choice>
  </mc:AlternateContent>
  <xr:revisionPtr revIDLastSave="0" documentId="13_ncr:1_{5DAC714C-1034-4BBE-8614-52784ECA61D2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 курс" sheetId="9" r:id="rId1"/>
    <sheet name="2 курс" sheetId="5" r:id="rId2"/>
    <sheet name="3 курс" sheetId="6" r:id="rId3"/>
    <sheet name="4 курс" sheetId="1" r:id="rId4"/>
    <sheet name="1 курс Магістр" sheetId="8" r:id="rId5"/>
  </sheets>
  <definedNames>
    <definedName name="_xlnm.Print_Area" localSheetId="0">'1 курс'!$A$1:$S$212</definedName>
    <definedName name="_xlnm.Print_Area" localSheetId="4">'1 курс Магістр'!$A$1:$S$329</definedName>
    <definedName name="_xlnm.Print_Area" localSheetId="1">'2 курс'!$A$1:$S$224</definedName>
    <definedName name="_xlnm.Print_Area" localSheetId="2">'3 курс'!$A$1:$R$346</definedName>
    <definedName name="_xlnm.Print_Area" localSheetId="3">'4 курс'!$A$1:$R$303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07" i="8" l="1"/>
  <c r="S307" i="8" s="1"/>
  <c r="P260" i="8"/>
  <c r="S260" i="8" s="1"/>
  <c r="P259" i="8"/>
  <c r="P211" i="8"/>
  <c r="S302" i="8"/>
  <c r="R309" i="8"/>
  <c r="P309" i="8"/>
  <c r="S309" i="8" s="1"/>
  <c r="R308" i="8"/>
  <c r="P308" i="8"/>
  <c r="S308" i="8" s="1"/>
  <c r="R307" i="8"/>
  <c r="P305" i="8"/>
  <c r="S254" i="8"/>
  <c r="R261" i="8"/>
  <c r="P261" i="8"/>
  <c r="S261" i="8" s="1"/>
  <c r="R260" i="8"/>
  <c r="R259" i="8"/>
  <c r="P257" i="8"/>
  <c r="S206" i="8"/>
  <c r="R213" i="8"/>
  <c r="P213" i="8"/>
  <c r="R212" i="8"/>
  <c r="P212" i="8"/>
  <c r="R211" i="8"/>
  <c r="P209" i="8"/>
  <c r="R285" i="1"/>
  <c r="O288" i="1"/>
  <c r="O290" i="1" s="1"/>
  <c r="R290" i="1" s="1"/>
  <c r="Q290" i="1"/>
  <c r="Q291" i="1"/>
  <c r="S259" i="8" l="1"/>
  <c r="S211" i="8"/>
  <c r="S212" i="8"/>
  <c r="S213" i="8"/>
  <c r="R286" i="6"/>
  <c r="R324" i="6"/>
  <c r="S66" i="9"/>
  <c r="R207" i="6"/>
  <c r="R211" i="5"/>
  <c r="R170" i="5"/>
  <c r="S113" i="9"/>
  <c r="R160" i="9" l="1"/>
  <c r="R159" i="9"/>
  <c r="P157" i="9"/>
  <c r="P160" i="9" s="1"/>
  <c r="S160" i="9" s="1"/>
  <c r="S154" i="9"/>
  <c r="R119" i="9"/>
  <c r="R118" i="9"/>
  <c r="P116" i="9"/>
  <c r="P119" i="9" s="1"/>
  <c r="R73" i="9"/>
  <c r="R72" i="9"/>
  <c r="R71" i="9"/>
  <c r="P69" i="9"/>
  <c r="P71" i="9" s="1"/>
  <c r="R31" i="9"/>
  <c r="R30" i="9"/>
  <c r="R29" i="9"/>
  <c r="R28" i="9"/>
  <c r="P28" i="9"/>
  <c r="S28" i="9" s="1"/>
  <c r="R27" i="9"/>
  <c r="R26" i="9"/>
  <c r="R25" i="9"/>
  <c r="R24" i="9"/>
  <c r="R23" i="9"/>
  <c r="R22" i="9"/>
  <c r="P18" i="9"/>
  <c r="P25" i="9" s="1"/>
  <c r="S15" i="9"/>
  <c r="P72" i="9" l="1"/>
  <c r="S72" i="9" s="1"/>
  <c r="S25" i="9"/>
  <c r="S119" i="9"/>
  <c r="P20" i="9"/>
  <c r="S20" i="9" s="1"/>
  <c r="S71" i="9"/>
  <c r="P23" i="9"/>
  <c r="S23" i="9" s="1"/>
  <c r="P26" i="9"/>
  <c r="S26" i="9" s="1"/>
  <c r="P118" i="9"/>
  <c r="S118" i="9" s="1"/>
  <c r="P159" i="9"/>
  <c r="S159" i="9" s="1"/>
  <c r="P21" i="9"/>
  <c r="S21" i="9" s="1"/>
  <c r="P29" i="9"/>
  <c r="S29" i="9" s="1"/>
  <c r="P73" i="9"/>
  <c r="S73" i="9" s="1"/>
  <c r="P31" i="9"/>
  <c r="S31" i="9" s="1"/>
  <c r="P24" i="9"/>
  <c r="S24" i="9" s="1"/>
  <c r="P27" i="9"/>
  <c r="S27" i="9" s="1"/>
  <c r="P22" i="9"/>
  <c r="S22" i="9" s="1"/>
  <c r="P30" i="9"/>
  <c r="S30" i="9" s="1"/>
  <c r="R163" i="1" l="1"/>
  <c r="R111" i="1"/>
  <c r="Q68" i="1"/>
  <c r="Q67" i="1"/>
  <c r="Q66" i="1"/>
  <c r="Q65" i="1"/>
  <c r="Q331" i="6" l="1"/>
  <c r="Q330" i="6"/>
  <c r="Q329" i="6"/>
  <c r="O327" i="6"/>
  <c r="O330" i="6" s="1"/>
  <c r="Q292" i="6"/>
  <c r="Q291" i="6"/>
  <c r="O289" i="6"/>
  <c r="O291" i="6" s="1"/>
  <c r="Q214" i="6"/>
  <c r="Q213" i="6"/>
  <c r="Q212" i="6"/>
  <c r="O210" i="6"/>
  <c r="O214" i="6" s="1"/>
  <c r="R164" i="6"/>
  <c r="Q173" i="6"/>
  <c r="Q172" i="6"/>
  <c r="Q171" i="6"/>
  <c r="Q170" i="6"/>
  <c r="Q169" i="6"/>
  <c r="O167" i="6"/>
  <c r="O172" i="6" s="1"/>
  <c r="Q124" i="6"/>
  <c r="Q123" i="6"/>
  <c r="Q122" i="6"/>
  <c r="Q121" i="6"/>
  <c r="Q120" i="6"/>
  <c r="Q119" i="6"/>
  <c r="Q118" i="6"/>
  <c r="Q117" i="6"/>
  <c r="O115" i="6"/>
  <c r="O124" i="6" s="1"/>
  <c r="Q75" i="6"/>
  <c r="Q72" i="6"/>
  <c r="Q71" i="6"/>
  <c r="Q70" i="6"/>
  <c r="Q78" i="6"/>
  <c r="Q77" i="6"/>
  <c r="Q76" i="6"/>
  <c r="Q74" i="6"/>
  <c r="Q73" i="6"/>
  <c r="Q69" i="6"/>
  <c r="Q68" i="6"/>
  <c r="Q67" i="6"/>
  <c r="O65" i="6"/>
  <c r="O78" i="6" s="1"/>
  <c r="O169" i="6" l="1"/>
  <c r="R169" i="6"/>
  <c r="O173" i="6"/>
  <c r="R173" i="6" s="1"/>
  <c r="O67" i="6"/>
  <c r="R67" i="6" s="1"/>
  <c r="O121" i="6"/>
  <c r="R121" i="6" s="1"/>
  <c r="R330" i="6"/>
  <c r="O117" i="6"/>
  <c r="R117" i="6" s="1"/>
  <c r="O331" i="6"/>
  <c r="R331" i="6" s="1"/>
  <c r="R78" i="6"/>
  <c r="R124" i="6"/>
  <c r="O119" i="6"/>
  <c r="R119" i="6" s="1"/>
  <c r="R172" i="6"/>
  <c r="O171" i="6"/>
  <c r="R171" i="6" s="1"/>
  <c r="R214" i="6"/>
  <c r="R291" i="6"/>
  <c r="O329" i="6"/>
  <c r="R329" i="6" s="1"/>
  <c r="O292" i="6"/>
  <c r="R292" i="6" s="1"/>
  <c r="O213" i="6"/>
  <c r="R213" i="6" s="1"/>
  <c r="O212" i="6"/>
  <c r="R212" i="6" s="1"/>
  <c r="O170" i="6"/>
  <c r="R170" i="6" s="1"/>
  <c r="O123" i="6"/>
  <c r="R123" i="6" s="1"/>
  <c r="O118" i="6"/>
  <c r="R118" i="6" s="1"/>
  <c r="O120" i="6"/>
  <c r="R120" i="6" s="1"/>
  <c r="O122" i="6"/>
  <c r="R122" i="6" s="1"/>
  <c r="O69" i="6"/>
  <c r="R69" i="6" s="1"/>
  <c r="O71" i="6"/>
  <c r="R71" i="6" s="1"/>
  <c r="O73" i="6"/>
  <c r="R73" i="6" s="1"/>
  <c r="O75" i="6"/>
  <c r="R75" i="6" s="1"/>
  <c r="O77" i="6"/>
  <c r="R77" i="6" s="1"/>
  <c r="O68" i="6"/>
  <c r="R68" i="6" s="1"/>
  <c r="O70" i="6"/>
  <c r="R70" i="6" s="1"/>
  <c r="O72" i="6"/>
  <c r="R72" i="6" s="1"/>
  <c r="O74" i="6"/>
  <c r="R74" i="6" s="1"/>
  <c r="O76" i="6"/>
  <c r="R76" i="6" s="1"/>
  <c r="Q22" i="6"/>
  <c r="Q21" i="6"/>
  <c r="Q20" i="6"/>
  <c r="O18" i="6"/>
  <c r="O22" i="6" s="1"/>
  <c r="R169" i="5"/>
  <c r="R168" i="5"/>
  <c r="R114" i="5"/>
  <c r="R116" i="5"/>
  <c r="R21" i="5"/>
  <c r="R20" i="5"/>
  <c r="R22" i="6" l="1"/>
  <c r="O21" i="6"/>
  <c r="R21" i="6" s="1"/>
  <c r="O23" i="6"/>
  <c r="O20" i="6"/>
  <c r="R20" i="6" s="1"/>
  <c r="P18" i="8" l="1"/>
  <c r="P20" i="8" s="1"/>
  <c r="R74" i="8" l="1"/>
  <c r="R170" i="8" l="1"/>
  <c r="R169" i="8"/>
  <c r="R168" i="8"/>
  <c r="S163" i="8"/>
  <c r="P166" i="8"/>
  <c r="P170" i="8" s="1"/>
  <c r="S170" i="8" s="1"/>
  <c r="R114" i="8"/>
  <c r="P112" i="8"/>
  <c r="P114" i="8" s="1"/>
  <c r="S109" i="8"/>
  <c r="R73" i="8"/>
  <c r="R72" i="8"/>
  <c r="R71" i="8"/>
  <c r="P69" i="8"/>
  <c r="S66" i="8"/>
  <c r="R20" i="8"/>
  <c r="S20" i="8" s="1"/>
  <c r="S15" i="8"/>
  <c r="R128" i="8"/>
  <c r="R127" i="8"/>
  <c r="R115" i="8"/>
  <c r="R31" i="8"/>
  <c r="R30" i="8"/>
  <c r="R29" i="8"/>
  <c r="R28" i="8"/>
  <c r="R27" i="8"/>
  <c r="R26" i="8"/>
  <c r="R25" i="8"/>
  <c r="R24" i="8"/>
  <c r="R23" i="8"/>
  <c r="R22" i="8"/>
  <c r="R21" i="8"/>
  <c r="Q250" i="1"/>
  <c r="O248" i="1"/>
  <c r="Q217" i="1"/>
  <c r="Q216" i="1"/>
  <c r="Q215" i="1"/>
  <c r="Q214" i="1"/>
  <c r="Q213" i="1"/>
  <c r="O211" i="1"/>
  <c r="O250" i="1" l="1"/>
  <c r="O291" i="1"/>
  <c r="R291" i="1" s="1"/>
  <c r="O216" i="1"/>
  <c r="R216" i="1" s="1"/>
  <c r="O215" i="1"/>
  <c r="R215" i="1" s="1"/>
  <c r="O213" i="1"/>
  <c r="R213" i="1" s="1"/>
  <c r="O214" i="1"/>
  <c r="R214" i="1" s="1"/>
  <c r="O217" i="1"/>
  <c r="R217" i="1" s="1"/>
  <c r="P115" i="8"/>
  <c r="S115" i="8" s="1"/>
  <c r="R250" i="1"/>
  <c r="P74" i="8"/>
  <c r="S74" i="8" s="1"/>
  <c r="P72" i="8"/>
  <c r="S72" i="8" s="1"/>
  <c r="P73" i="8"/>
  <c r="S73" i="8" s="1"/>
  <c r="P71" i="8"/>
  <c r="S71" i="8" s="1"/>
  <c r="S114" i="8"/>
  <c r="P28" i="8"/>
  <c r="S28" i="8" s="1"/>
  <c r="P31" i="8"/>
  <c r="S31" i="8" s="1"/>
  <c r="P24" i="8"/>
  <c r="S24" i="8" s="1"/>
  <c r="P22" i="8"/>
  <c r="S22" i="8" s="1"/>
  <c r="P169" i="8"/>
  <c r="S169" i="8" s="1"/>
  <c r="P168" i="8"/>
  <c r="S168" i="8" s="1"/>
  <c r="P127" i="8"/>
  <c r="S127" i="8" s="1"/>
  <c r="P26" i="8"/>
  <c r="S26" i="8" s="1"/>
  <c r="P30" i="8"/>
  <c r="S30" i="8" s="1"/>
  <c r="P21" i="8"/>
  <c r="S21" i="8" s="1"/>
  <c r="P128" i="8"/>
  <c r="S128" i="8" s="1"/>
  <c r="P23" i="8"/>
  <c r="S23" i="8" s="1"/>
  <c r="P25" i="8"/>
  <c r="S25" i="8" s="1"/>
  <c r="P27" i="8"/>
  <c r="S27" i="8" s="1"/>
  <c r="P29" i="8"/>
  <c r="S29" i="8" s="1"/>
  <c r="O251" i="1"/>
  <c r="R251" i="1" s="1"/>
  <c r="Q169" i="1"/>
  <c r="Q168" i="1"/>
  <c r="O166" i="1"/>
  <c r="Q117" i="1"/>
  <c r="Q116" i="1"/>
  <c r="Q126" i="1"/>
  <c r="Q125" i="1"/>
  <c r="Q124" i="1"/>
  <c r="Q123" i="1"/>
  <c r="Q122" i="1"/>
  <c r="Q121" i="1"/>
  <c r="Q120" i="1"/>
  <c r="Q119" i="1"/>
  <c r="Q118" i="1"/>
  <c r="O114" i="1"/>
  <c r="Q70" i="1"/>
  <c r="Q69" i="1"/>
  <c r="O63" i="1"/>
  <c r="R60" i="1"/>
  <c r="Q21" i="1"/>
  <c r="Q20" i="1"/>
  <c r="O18" i="1"/>
  <c r="R15" i="1"/>
  <c r="Q253" i="6"/>
  <c r="Q252" i="6"/>
  <c r="O250" i="6"/>
  <c r="O253" i="6" s="1"/>
  <c r="R253" i="6" s="1"/>
  <c r="O126" i="1" l="1"/>
  <c r="R126" i="1" s="1"/>
  <c r="O118" i="1"/>
  <c r="R118" i="1" s="1"/>
  <c r="O123" i="1"/>
  <c r="R123" i="1" s="1"/>
  <c r="O125" i="1"/>
  <c r="R125" i="1" s="1"/>
  <c r="O117" i="1"/>
  <c r="R117" i="1" s="1"/>
  <c r="O122" i="1"/>
  <c r="R122" i="1" s="1"/>
  <c r="O124" i="1"/>
  <c r="R124" i="1" s="1"/>
  <c r="O116" i="1"/>
  <c r="R116" i="1" s="1"/>
  <c r="O121" i="1"/>
  <c r="R121" i="1" s="1"/>
  <c r="O120" i="1"/>
  <c r="R120" i="1" s="1"/>
  <c r="O119" i="1"/>
  <c r="R119" i="1" s="1"/>
  <c r="O23" i="1"/>
  <c r="O22" i="1"/>
  <c r="O21" i="1"/>
  <c r="R21" i="1" s="1"/>
  <c r="O20" i="1"/>
  <c r="R20" i="1" s="1"/>
  <c r="O173" i="1"/>
  <c r="O170" i="1"/>
  <c r="O169" i="1"/>
  <c r="R169" i="1" s="1"/>
  <c r="O168" i="1"/>
  <c r="R168" i="1" s="1"/>
  <c r="O172" i="1"/>
  <c r="O171" i="1"/>
  <c r="O174" i="1"/>
  <c r="O76" i="1"/>
  <c r="O68" i="1"/>
  <c r="R68" i="1" s="1"/>
  <c r="O73" i="1"/>
  <c r="O69" i="1"/>
  <c r="R69" i="1" s="1"/>
  <c r="O75" i="1"/>
  <c r="O67" i="1"/>
  <c r="R67" i="1" s="1"/>
  <c r="O74" i="1"/>
  <c r="O70" i="1"/>
  <c r="R70" i="1" s="1"/>
  <c r="O66" i="1"/>
  <c r="R66" i="1" s="1"/>
  <c r="O65" i="1"/>
  <c r="R65" i="1" s="1"/>
  <c r="O72" i="1"/>
  <c r="O71" i="1"/>
  <c r="O252" i="6"/>
  <c r="R252" i="6" s="1"/>
  <c r="R112" i="6"/>
  <c r="R62" i="6" l="1"/>
  <c r="Q23" i="6"/>
  <c r="R23" i="6" s="1"/>
  <c r="P166" i="5"/>
  <c r="P170" i="5" s="1"/>
  <c r="S170" i="5" s="1"/>
  <c r="P207" i="5"/>
  <c r="P211" i="5" s="1"/>
  <c r="S211" i="5" s="1"/>
  <c r="R210" i="5"/>
  <c r="S204" i="5"/>
  <c r="S163" i="5"/>
  <c r="R115" i="5"/>
  <c r="S109" i="5"/>
  <c r="R73" i="5"/>
  <c r="R72" i="5"/>
  <c r="R71" i="5"/>
  <c r="P69" i="5"/>
  <c r="S15" i="5"/>
  <c r="S66" i="5"/>
  <c r="P210" i="5" l="1"/>
  <c r="S210" i="5" s="1"/>
  <c r="P209" i="5"/>
  <c r="P73" i="5"/>
  <c r="S73" i="5" s="1"/>
  <c r="P72" i="5"/>
  <c r="S72" i="5" s="1"/>
  <c r="P71" i="5"/>
  <c r="S71" i="5" s="1"/>
  <c r="P169" i="5"/>
  <c r="S169" i="5" s="1"/>
  <c r="P168" i="5"/>
  <c r="S168" i="5" s="1"/>
  <c r="R127" i="5" l="1"/>
  <c r="R128" i="5"/>
  <c r="Q76" i="1"/>
  <c r="R76" i="1" s="1"/>
  <c r="Q25" i="6" l="1"/>
  <c r="Q26" i="6"/>
  <c r="Q27" i="6"/>
  <c r="Q28" i="6"/>
  <c r="R209" i="5" l="1"/>
  <c r="S209" i="5" s="1"/>
  <c r="R31" i="5"/>
  <c r="R22" i="5"/>
  <c r="R23" i="5"/>
  <c r="R24" i="5"/>
  <c r="R25" i="5"/>
  <c r="R26" i="5"/>
  <c r="R27" i="5"/>
  <c r="R28" i="5"/>
  <c r="R29" i="5"/>
  <c r="R30" i="5"/>
  <c r="Q25" i="1"/>
  <c r="Q251" i="1"/>
  <c r="R245" i="1"/>
  <c r="R208" i="1"/>
  <c r="R247" i="6"/>
  <c r="Q24" i="6"/>
  <c r="R15" i="6"/>
  <c r="Q170" i="1"/>
  <c r="R170" i="1" s="1"/>
  <c r="Q171" i="1"/>
  <c r="R171" i="1" s="1"/>
  <c r="Q172" i="1"/>
  <c r="R172" i="1" s="1"/>
  <c r="Q173" i="1"/>
  <c r="Q174" i="1"/>
  <c r="Q22" i="1"/>
  <c r="Q23" i="1"/>
  <c r="Q24" i="1"/>
  <c r="Q71" i="1"/>
  <c r="R71" i="1" s="1"/>
  <c r="Q72" i="1"/>
  <c r="R72" i="1" s="1"/>
  <c r="Q73" i="1"/>
  <c r="R73" i="1" s="1"/>
  <c r="Q74" i="1"/>
  <c r="R74" i="1" s="1"/>
  <c r="Q75" i="1"/>
  <c r="R75" i="1" s="1"/>
  <c r="R26" i="1"/>
  <c r="O26" i="6" l="1"/>
  <c r="R26" i="6" s="1"/>
  <c r="O28" i="6"/>
  <c r="R28" i="6" s="1"/>
  <c r="O27" i="6"/>
  <c r="R27" i="6" s="1"/>
  <c r="O25" i="6"/>
  <c r="R25" i="6" s="1"/>
  <c r="O24" i="6"/>
  <c r="R24" i="6" s="1"/>
  <c r="R22" i="1" l="1"/>
  <c r="O24" i="1"/>
  <c r="O25" i="1"/>
  <c r="P112" i="5" l="1"/>
  <c r="P18" i="5"/>
  <c r="P22" i="5" l="1"/>
  <c r="S22" i="5" s="1"/>
  <c r="P21" i="5"/>
  <c r="S21" i="5" s="1"/>
  <c r="P20" i="5"/>
  <c r="S20" i="5" s="1"/>
  <c r="P114" i="5"/>
  <c r="S114" i="5" s="1"/>
  <c r="P116" i="5"/>
  <c r="S116" i="5" s="1"/>
  <c r="P115" i="5"/>
  <c r="S115" i="5" s="1"/>
  <c r="P127" i="5"/>
  <c r="S127" i="5" s="1"/>
  <c r="P128" i="5"/>
  <c r="S128" i="5" s="1"/>
  <c r="P23" i="5"/>
  <c r="S23" i="5" s="1"/>
  <c r="P25" i="5"/>
  <c r="S25" i="5" s="1"/>
  <c r="P27" i="5"/>
  <c r="S27" i="5" s="1"/>
  <c r="P29" i="5"/>
  <c r="S29" i="5" s="1"/>
  <c r="P31" i="5"/>
  <c r="S31" i="5" s="1"/>
  <c r="P24" i="5"/>
  <c r="S24" i="5" s="1"/>
  <c r="P26" i="5"/>
  <c r="S26" i="5" s="1"/>
  <c r="P28" i="5"/>
  <c r="S28" i="5" s="1"/>
  <c r="P30" i="5"/>
  <c r="S30" i="5" s="1"/>
  <c r="O128" i="1" l="1"/>
  <c r="O127" i="1"/>
  <c r="R173" i="1"/>
  <c r="R174" i="1"/>
  <c r="R23" i="1" l="1"/>
  <c r="R24" i="1"/>
  <c r="R25" i="1"/>
</calcChain>
</file>

<file path=xl/sharedStrings.xml><?xml version="1.0" encoding="utf-8"?>
<sst xmlns="http://schemas.openxmlformats.org/spreadsheetml/2006/main" count="1469" uniqueCount="324">
  <si>
    <t>МІНІСТЕРСТВО ОСВІТИ І НАУКИ УКРАЇНИ</t>
  </si>
  <si>
    <t>СХІДНОУКРАЇНСЬКИЙ НАЦІОНАЛЬНИЙ УНІВЕРСИТЕТ  ІМЕНІ ВОЛОДИМИРА ДАЛЯ</t>
  </si>
  <si>
    <t>Комісія у складі:</t>
  </si>
  <si>
    <t>№</t>
  </si>
  <si>
    <t>П.І.Б.</t>
  </si>
  <si>
    <t>Оцінки за дисциплінами (Оі)</t>
  </si>
  <si>
    <t>Назви дисциплін</t>
  </si>
  <si>
    <t>Вагові коефіцієнти (Ni)</t>
  </si>
  <si>
    <r>
      <rPr>
        <b/>
        <sz val="11"/>
        <color theme="1"/>
        <rFont val="Calibri"/>
        <family val="2"/>
        <charset val="204"/>
      </rPr>
      <t>Ʃ</t>
    </r>
    <r>
      <rPr>
        <b/>
        <sz val="11"/>
        <color theme="1"/>
        <rFont val="Times New Roman"/>
        <family val="1"/>
        <charset val="204"/>
      </rPr>
      <t xml:space="preserve"> Ni</t>
    </r>
  </si>
  <si>
    <t>Члени комісії:</t>
  </si>
  <si>
    <t>Рейтинговий бал
(R)</t>
  </si>
  <si>
    <t>розглянула стан успішності за результатами заліково-екзаменаційної сесії</t>
  </si>
  <si>
    <t>семестру</t>
  </si>
  <si>
    <t>освітнього ступеня</t>
  </si>
  <si>
    <t>бакалавр</t>
  </si>
  <si>
    <t>освітньої програми (спеціалізації)</t>
  </si>
  <si>
    <t>спеціальності (напряму підготовки)</t>
  </si>
  <si>
    <t>Показник
навчальних
досягнень
(Rн)</t>
  </si>
  <si>
    <t>Показник
позанавчальної
активності
(Rп)</t>
  </si>
  <si>
    <t>курсом</t>
  </si>
  <si>
    <t>та ухвалила (одноголосно) затвердити рейтинговий список за</t>
  </si>
  <si>
    <t xml:space="preserve">Сума балів за
позанавчальні
активності </t>
  </si>
  <si>
    <t xml:space="preserve">Кількість осіб що навчаються за денною формою навчання за державним замовленням  </t>
  </si>
  <si>
    <t xml:space="preserve">Ліміт стипендіатів  </t>
  </si>
  <si>
    <t>051 «Економіка»</t>
  </si>
  <si>
    <t xml:space="preserve">Іноземна мова </t>
  </si>
  <si>
    <t>072 «Фінанси, банківська справа та страхування»</t>
  </si>
  <si>
    <t>073 «Менеджмент»</t>
  </si>
  <si>
    <t>071 «Облік і оподаткування»</t>
  </si>
  <si>
    <t>Іноземна мова</t>
  </si>
  <si>
    <t>ЕК-21д</t>
  </si>
  <si>
    <t>Павлюченко Таїсія Ігорівна</t>
  </si>
  <si>
    <t>ФАКУЛЬТЕТ ЕКОНОМІКИ І УПРАВЛІННЯ</t>
  </si>
  <si>
    <t>ФКР-21д, БСП-21д</t>
  </si>
  <si>
    <t>Розмислова Мілена Олександрівна</t>
  </si>
  <si>
    <t>Келюхова Юлія Вікторівна</t>
  </si>
  <si>
    <t>Козакова Марія Андріївна</t>
  </si>
  <si>
    <t>Міроненко Олена Євгенівна</t>
  </si>
  <si>
    <t xml:space="preserve"> ООП-21д </t>
  </si>
  <si>
    <t>Бикова Анастасія Віталіївна</t>
  </si>
  <si>
    <t>Кравченко Владислава Сергіївна</t>
  </si>
  <si>
    <t>Мельничук Максим Віталійович</t>
  </si>
  <si>
    <t xml:space="preserve"> МЕН-21д </t>
  </si>
  <si>
    <t>076 «Підприємництво, торгівля та біржова діяльність»</t>
  </si>
  <si>
    <t xml:space="preserve">ПТ-21д </t>
  </si>
  <si>
    <t>Рябуха Микита Артемович</t>
  </si>
  <si>
    <t xml:space="preserve">Гроші та кредит </t>
  </si>
  <si>
    <t>магістр</t>
  </si>
  <si>
    <t>засідання стипендіальної комісії факультету</t>
  </si>
  <si>
    <t>Воронкова Анна Олексіївна</t>
  </si>
  <si>
    <t>Вибіркова дисципліна 1</t>
  </si>
  <si>
    <t>Вибіркова дисципліна 2</t>
  </si>
  <si>
    <t>Шумакова Анастасія Олексіївна</t>
  </si>
  <si>
    <t>Чуніхіна Ксенія Сергіївна</t>
  </si>
  <si>
    <t>Гріцкевіч Інеса Олександрівна</t>
  </si>
  <si>
    <t>Соколов Олексій Олексійович</t>
  </si>
  <si>
    <t>Баленко Оксана Олександрівна</t>
  </si>
  <si>
    <t>ЕК-22д</t>
  </si>
  <si>
    <t>Бєрвінова Валерія Віталіївна</t>
  </si>
  <si>
    <t>Фурів Каріна Романівна</t>
  </si>
  <si>
    <t>Великий Олександр Олексійович</t>
  </si>
  <si>
    <t>Соломатіна Наталія Сергіївна</t>
  </si>
  <si>
    <t>ФКР-22д, БСП-22д</t>
  </si>
  <si>
    <t xml:space="preserve"> ООП-22д </t>
  </si>
  <si>
    <t>Сереженко Дарина Олегівна</t>
  </si>
  <si>
    <t>Ільченко Ілля Олександрович</t>
  </si>
  <si>
    <t>Кошель Роман Юрійович</t>
  </si>
  <si>
    <t>Низькодуб Ірина Павлівна</t>
  </si>
  <si>
    <t>Власова Наталія Іванівна</t>
  </si>
  <si>
    <t>Юдіна Валерія Олександрівна</t>
  </si>
  <si>
    <t xml:space="preserve"> МЕН-22д </t>
  </si>
  <si>
    <t>Овчаренко Поліна Євгенівна</t>
  </si>
  <si>
    <t>Мироненко Анна Анатоліївна</t>
  </si>
  <si>
    <t>075 «Маркетинг»</t>
  </si>
  <si>
    <t xml:space="preserve">МАР-22д </t>
  </si>
  <si>
    <t>Ляшенко Богдана Євгенівна</t>
  </si>
  <si>
    <t xml:space="preserve">ПТ-22д </t>
  </si>
  <si>
    <t>Мілоградський Микита Олександрович</t>
  </si>
  <si>
    <t xml:space="preserve">МАР-21д </t>
  </si>
  <si>
    <t>Сбітнєва Ксенія Іванівна</t>
  </si>
  <si>
    <t>Ліщишина Анастасія В`ячеславівна</t>
  </si>
  <si>
    <t>Козлітіна Марія Володимирівна</t>
  </si>
  <si>
    <t>Коловертних Ольга Іванівна</t>
  </si>
  <si>
    <t>Драконова Вікторія Олегівна</t>
  </si>
  <si>
    <t>Українська мова (за професійним спрямуванням)</t>
  </si>
  <si>
    <t>Голова комісії     ________________ Є.А.Івченко                                               Секретар комісії               ________________ Т.Р. Хижнякова</t>
  </si>
  <si>
    <t>Економічна теорія</t>
  </si>
  <si>
    <t>292 «Міжнародні економічні відносини»</t>
  </si>
  <si>
    <t>МЕВ-22д</t>
  </si>
  <si>
    <t>Накорьонок Дмитро Юрійович</t>
  </si>
  <si>
    <t>Малик Ольга Станіславівна</t>
  </si>
  <si>
    <t>Методологія та організація наукових досліджень</t>
  </si>
  <si>
    <t>2023/2024 навчального року</t>
  </si>
  <si>
    <t>ЕК-23д</t>
  </si>
  <si>
    <t>Безпека життєдіяльності, основи охорони праці, цивільний захист</t>
  </si>
  <si>
    <t>Господарське право</t>
  </si>
  <si>
    <t>Вища математика для економістів</t>
  </si>
  <si>
    <t>Економіка підприємства та мікроекономіка</t>
  </si>
  <si>
    <t>Подкуйко Валерій Миколайович</t>
  </si>
  <si>
    <t>Подкуйко Марина Юріївна</t>
  </si>
  <si>
    <t>072 «Фінанси, банківська справа, страхування та фондовий ринок»</t>
  </si>
  <si>
    <t>БСП, ФКР-23д</t>
  </si>
  <si>
    <t>Осьмак Олександр Валентинович</t>
  </si>
  <si>
    <t>Юрчук Даниїл Олександрович</t>
  </si>
  <si>
    <t>осіннього</t>
  </si>
  <si>
    <t>ООП-23д</t>
  </si>
  <si>
    <t>Сєдашов Михайло Олександрович</t>
  </si>
  <si>
    <t>Гриценко Анастасія Григорівна</t>
  </si>
  <si>
    <t>МЕН-23д</t>
  </si>
  <si>
    <t>Коротун Аліна Віталіївна</t>
  </si>
  <si>
    <t>МАР-23д</t>
  </si>
  <si>
    <t>075 "Маркетинг"</t>
  </si>
  <si>
    <t>Ржевська Діана Євгенівна</t>
  </si>
  <si>
    <t>Стєнюшкіна Катерина Євгенівна</t>
  </si>
  <si>
    <t>Товарознавство</t>
  </si>
  <si>
    <t>Економіко-математичне моделювання</t>
  </si>
  <si>
    <t>Основи менеджменту та підприємництва</t>
  </si>
  <si>
    <t>Облік і аудит</t>
  </si>
  <si>
    <t>Терешкін Денис Миколайович</t>
  </si>
  <si>
    <t>Кузнецова Наталія Олександрівна</t>
  </si>
  <si>
    <t>Копцева Оксана Іванівна</t>
  </si>
  <si>
    <t>ПРОТОКОЛ №  13   від « 27 »   грудня   2023 р.</t>
  </si>
  <si>
    <t>Марач Анатолій Іванович</t>
  </si>
  <si>
    <t>Верховод Влада Владиславівна</t>
  </si>
  <si>
    <t xml:space="preserve">Янголенко Вікторія Миколаївна </t>
  </si>
  <si>
    <t>Мінін Денис Олександрович</t>
  </si>
  <si>
    <t>Уварова Анастасія Олексіївна</t>
  </si>
  <si>
    <t>281 «Публічне управління та адміністрування»</t>
  </si>
  <si>
    <t xml:space="preserve">Стратегічне управління </t>
  </si>
  <si>
    <t>242 "Туризм"</t>
  </si>
  <si>
    <t>ТУ-23дм</t>
  </si>
  <si>
    <t xml:space="preserve">Соціальна відповідальність та етика в туризмі </t>
  </si>
  <si>
    <t>Міжнародний туризм</t>
  </si>
  <si>
    <t>Інноваційні технології в туризмі</t>
  </si>
  <si>
    <t xml:space="preserve">Управління якістю туристичних послуг </t>
  </si>
  <si>
    <t>Сергієнко Ксенія Володимирівна</t>
  </si>
  <si>
    <t>весняного</t>
  </si>
  <si>
    <t xml:space="preserve">                          ________________ В.В. Тищенко                   ________________ Ю.І. Клюс                    ________________  О.О. Хандій                ________________ О.О. Зеленко</t>
  </si>
  <si>
    <t>Максимова Анна Євгенівна</t>
  </si>
  <si>
    <t>Князєва Анастасія Олександрівна</t>
  </si>
  <si>
    <t xml:space="preserve">голова комісії: Івченко Є.А. – декан факультету;
члени комісії: Тищенко В.В. – заступник декана факультету з навчально-методичної роботи,
Клюс Ю.І. – зав. кафедрою обліку і оподаткування, Хандій О.О. – зав. кафедрою публічного управління, менеджменту та маркетингу,
Зеленко О.О. –  в.о. зав. кафедрою міжнародної економіки і туризму, Вахлакова В.В. – доцент кафедри економіки і підприємництва,
Самойлов І.О. – здобувач вищої освіти групи МЕВ-21д, Ільченко І.О. - здобувач вищої освіти групи ООП-22д, 
Васильченко К.К. - здобувач вищої освіти групи ФКР-22д,                                                                                                                                                                                                                                                                                                            секретар комісії: Хижнякова Т.Р. – секретар деканату             </t>
  </si>
  <si>
    <t xml:space="preserve">                         ________________ В.В. Вахлакова                  ________________ І.О. Самойлов           ________________ К.К. Васильченко        ________________  І.О. Ільченко </t>
  </si>
  <si>
    <t>Астахова Вероніка Сергіївна</t>
  </si>
  <si>
    <t>Колесник Валерія Євгенівна</t>
  </si>
  <si>
    <t>Толмачова Єлизавета Олександрівна</t>
  </si>
  <si>
    <t xml:space="preserve">голова комісії: Івченко Є.А. – декан факультету;
члени комісії: Тищенко В.В. – заступник декана факультету з навчально-методичної роботи,
Клюс Ю.І. – зав. кафедрою обліку і оподаткування, Хандій О.О. – зав. кафедрою публічного управління, менеджменту та маркетингу,
Зеленко Ю.Ю. –  в.о. зав. кафедрою міжнародної економіки і туризму, Вахлакова В.В. – доцент кафедри економіки і підприємництва,
Самойлов І.О. – здобувач вищої освіти групи МЕВ-21д, Ільченко І.О. - здобувач вищої освіти групи ООП-22д, 
Васильченко К.К. - здобувач вищої освіти групи ФКР-22д,                                                                                                                                                                                                                                                                                                            секретар комісії: Хижнякова Т.Р. – секретар деканату             </t>
  </si>
  <si>
    <t xml:space="preserve">                         ________________ В.В. Вахлакова                  ________________ І.О. Самойлов            ________________ К.К. Васильченко      ________________  І.О. Ільченко </t>
  </si>
  <si>
    <t xml:space="preserve">                         ________________ В.В. Вахлакова                  ________________ І.О. Самойлов             ________________ К.К. Васильченко      ________________  І.О. Ільченко </t>
  </si>
  <si>
    <t>ПРОТОКОЛ №   20     від « 27 »  червня   2024 р.</t>
  </si>
  <si>
    <t>Податкова система</t>
  </si>
  <si>
    <t>Управління проєктами</t>
  </si>
  <si>
    <t>Кліпик Богдан Радіонович</t>
  </si>
  <si>
    <t>Техніко-економічний аналіз</t>
  </si>
  <si>
    <t>Обґрунтування господарських рішень та оцінювання ризиків</t>
  </si>
  <si>
    <t>Державний іспит з загальноекономічних дисциплін</t>
  </si>
  <si>
    <t>Техніко-економічний аналіз КР</t>
  </si>
  <si>
    <t>Виробнича практика ДЗ</t>
  </si>
  <si>
    <t>ПРОТОКОЛ №   22   від « 27 »  червня   2024 р.</t>
  </si>
  <si>
    <t>ЕК-24д</t>
  </si>
  <si>
    <t>Мацегора Софія Геннадіївна</t>
  </si>
  <si>
    <t>Мисік Артем Костянтинович</t>
  </si>
  <si>
    <t xml:space="preserve">                          ________________ В.В. Тищенко                   ________________ Ю.І. Клюс                    ________________  О.О. Хандій                ________________ О.В. Ольшанський</t>
  </si>
  <si>
    <t>Ковтуненко Євгенія Ігорівна</t>
  </si>
  <si>
    <t>Власєнко Ангеліна Вадимівна</t>
  </si>
  <si>
    <t>Скрипник Олексій Олександрович</t>
  </si>
  <si>
    <t>Романов Олександр Дмитрович</t>
  </si>
  <si>
    <t>Карпов Дмитро Юрійович</t>
  </si>
  <si>
    <t>ПРОТОКОЛ №   1   від « 16 »  грудня  2024 р.</t>
  </si>
  <si>
    <t xml:space="preserve">                         ________________ Л.А. Костирко                  ________________ Д.Р. Гусак              ________________ Н.В. Чередниченко          ________________  І.О. Ільченко </t>
  </si>
  <si>
    <t>2024/2025 навчального року</t>
  </si>
  <si>
    <t>та ухвалила затвердити рейтинговий список за</t>
  </si>
  <si>
    <t>Інформаційні технології</t>
  </si>
  <si>
    <t>Історія України і української культури</t>
  </si>
  <si>
    <t>ПРОТОКОЛ №   2   від « 16 » грудня 2024 р.</t>
  </si>
  <si>
    <t>ООП-24д</t>
  </si>
  <si>
    <t>ПРОТОКОЛ №  3 від « 16 » грудня 2024 р.</t>
  </si>
  <si>
    <t>МЕН-24д</t>
  </si>
  <si>
    <t>ПРОТОКОЛ №  4  від « 16 » грудня 2024 р.</t>
  </si>
  <si>
    <t>МАР-24д</t>
  </si>
  <si>
    <t>ПРОТОКОЛ №   5   від « 16 » грудня 2024 р.</t>
  </si>
  <si>
    <t>Гроші та кредит</t>
  </si>
  <si>
    <t>Шуть Олександр Сергійович</t>
  </si>
  <si>
    <t>Гузенко Вікторія Григорівна</t>
  </si>
  <si>
    <t>ПРОТОКОЛ №   6   від « 16 » грудня 2024 р.</t>
  </si>
  <si>
    <t>ПРОТОКОЛ №   7   від « 16 »  грудня  2024 р.</t>
  </si>
  <si>
    <t>Авдєєва Ксенія Володимирівна</t>
  </si>
  <si>
    <t>ПРОТОКОЛ №   8  від « 16 » грудня 2024 р.</t>
  </si>
  <si>
    <t>Рогуля Дмитро Анатолійович</t>
  </si>
  <si>
    <t>ПРОТОКОЛ №   9  від « 16 »  грудня  2024 р.</t>
  </si>
  <si>
    <t>Овсій Світлана Олександрівна</t>
  </si>
  <si>
    <t>ПРОТОКОЛ №    10    від « 16 » грудня 2024 р.</t>
  </si>
  <si>
    <t>Свистун Світлана Сергіївна</t>
  </si>
  <si>
    <t>Психологія ділового спілкування</t>
  </si>
  <si>
    <t>Маркетинг та дослідження ринку</t>
  </si>
  <si>
    <t>Міжнародний бізнес</t>
  </si>
  <si>
    <t>Організація виробництва</t>
  </si>
  <si>
    <t>Організація виробництва КР</t>
  </si>
  <si>
    <t>ПРОТОКОЛ №   11    від « 16 »  грудня  2024 р.</t>
  </si>
  <si>
    <t>Мотін Олександр Сергійович</t>
  </si>
  <si>
    <t>Фінансовий ринок</t>
  </si>
  <si>
    <t>ПРОТОКОЛ №   12     від « 16 »  грудня 2024 р.</t>
  </si>
  <si>
    <t>Бунак Олександр Сергійович</t>
  </si>
  <si>
    <t>Фінансовий облік 1</t>
  </si>
  <si>
    <t>ПРОТОКОЛ №   13    від « 16 »  грудня  2024 р.</t>
  </si>
  <si>
    <t>Теорія галузевих ринків</t>
  </si>
  <si>
    <t>ПРОТОКОЛ №   14     від « 16 »  грудня  2024 р.</t>
  </si>
  <si>
    <t>Маркетинг та дослідження ринку курсова робота</t>
  </si>
  <si>
    <t>ПРОТОКОЛ №   15     від « 16 »  грудня  2024 р.</t>
  </si>
  <si>
    <t>Світові ринки</t>
  </si>
  <si>
    <t>076 "Підприємництво, торгівля та біржова діяльність"</t>
  </si>
  <si>
    <t>ПТ-22д</t>
  </si>
  <si>
    <t>ПРОТОКОЛ №  16     від « 16 »  грудня  2024 р.</t>
  </si>
  <si>
    <t>ПРОТОКОЛ №    17    від « 16 »   грудня  2024 р.</t>
  </si>
  <si>
    <t>Мамона Марк Євгенович</t>
  </si>
  <si>
    <t>Курило Роман Валерійович</t>
  </si>
  <si>
    <t>Лисаков Олексій Володимирович</t>
  </si>
  <si>
    <t>Алфьоров Дмитро Сергійович</t>
  </si>
  <si>
    <t>Економіка праці та соціально-трудові відносини</t>
  </si>
  <si>
    <t>Потенціал і розвиток підприємства</t>
  </si>
  <si>
    <t>Стратегія підприємства</t>
  </si>
  <si>
    <t xml:space="preserve">Планування діяльності підприємства </t>
  </si>
  <si>
    <t xml:space="preserve">Планування діяльності підприємства Курсова робота </t>
  </si>
  <si>
    <t>ПРОТОКОЛ №   18     від « 16 »   грудня  2024 р.</t>
  </si>
  <si>
    <t>Черства Оксана Анатоліївна</t>
  </si>
  <si>
    <t>Науково-дослідна робота студента</t>
  </si>
  <si>
    <t>Соціальне страхування</t>
  </si>
  <si>
    <t>Аналіз банківської діяльності</t>
  </si>
  <si>
    <t>Фінансування  інвестиційних рішень суб’єктів господарювання</t>
  </si>
  <si>
    <t>Фінанси страхових компаній</t>
  </si>
  <si>
    <t>Аналіз банківської діяльності (курсова робота)</t>
  </si>
  <si>
    <t>Науково-дослідна робота студента (курсова робота)</t>
  </si>
  <si>
    <t>ПРОТОКОЛ №   19     від « 16 »   грудня  2024 р.</t>
  </si>
  <si>
    <t>Внутрішньогосподарський контроль</t>
  </si>
  <si>
    <t>Аналіз господарської діяльності</t>
  </si>
  <si>
    <t>Облік і звітність в оподаткуванні</t>
  </si>
  <si>
    <t>Аудит</t>
  </si>
  <si>
    <t>Аналіз господарської діяльності КР</t>
  </si>
  <si>
    <t>Кибало Ольга Юріївна</t>
  </si>
  <si>
    <t xml:space="preserve">голова комісії: Івченко Є.А. – декан факультету;
члени комісії: Тищенко В.В. – заступник декана факультету з навчально-методичної роботи,
Клюс Ю.І. – зав. кафедрою обліку і оподаткування, Хандій О.О. – зав. кафедрою публічного управління, менеджменту та маркетингу,
Ольшанський О.В. – зав. кафедрою економіки і підприємництва, Костирко Л.А. - зав. кафедрою фінансів та банківської справи,
Ільченко І.О. - здобувач вищої освіти групи ООП-22д, Гусак Д.Р. - здобувач вищої освіти групи МАР-23д,
Жуков О.Р. - здобувач вищої освіти групи ФКСП-24дм, Чередниченко Н.В. - здобувач вищої освіти групи ЕК-22д                                                                                                                                              секретар комісії: Хижнякова Т.Р. – секретар деканату </t>
  </si>
  <si>
    <t xml:space="preserve">голова комісії: Івченко Є.А. – декан факультету;
члени комісії: Тищенко В.В. – заступник декана факультету з навчально-методичної роботи,
Клюс Ю.І. – зав. кафедрою обліку і оподаткування, Хандій О.О. – зав. кафедрою публічного управління, менеджменту та маркетингу,
Ольшанський О.В. – зав. кафедрою економіки і підприємництва, Костирко Л.А. - зав. кафедрою фінансів та банківської справи,
Ільченко І.О. - здобувач вищої освіти групи ООП-22д, Гусак Д.Р. - здобувач вищої освіти групи МАР-23д,
Жуков О.Р. - здобувач вищої освіти групи ФКСП-24дм, Чередниченко Н.В. - здобувач вищої освіти групи ЕК-22д                                                                                                                                 секретар комісії: Хижнякова Т.Р. – секретар деканату </t>
  </si>
  <si>
    <t xml:space="preserve">                         ________________ О.Р. Жуков</t>
  </si>
  <si>
    <t xml:space="preserve">голова комісії: Івченко Є.А. – декан факультету;
члени комісії: Тищенко В.В. – заступник декана факультету з навчально-методичної роботи,
Клюс Ю.І. – зав. кафедрою обліку і оподаткування, Хандій О.О. – зав. кафедрою публічного управління, менеджменту та маркетингу,
Ольшанський О.В. – зав. кафедрою економіки і підприємництва, Костирко Л.А. - зав. кафедрою фінансів та банківської справи,
Ільченко І.О. - здобувач вищої освіти групи ООП-22д, Гусак Д.Р. - здобувач вищої освіти групи МАР-23д,
Жуков О.Р. - здобувач вищої освіти групи ФКСП-24дм, Чередниченко Н.В. - здобувач вищої освіти групи ЕК-22д                                                                                                            секретар комісії: Хижнякова Т.Р. – секретар деканату </t>
  </si>
  <si>
    <t xml:space="preserve">                        _________________ О.Р. Жуков</t>
  </si>
  <si>
    <t>Мотиваційний менеджмент</t>
  </si>
  <si>
    <t>Управління ресурсами і витратами</t>
  </si>
  <si>
    <t>Управління інноваціями</t>
  </si>
  <si>
    <t>Операційний  менеджмент</t>
  </si>
  <si>
    <t>Управління ресурсами і витратами КР</t>
  </si>
  <si>
    <t>ПРОТОКОЛ №   20    від « 16 »   грудня  2024 р.</t>
  </si>
  <si>
    <t>ПРОТОКОЛ №   21    від « 16 »   грудня  2024 р.</t>
  </si>
  <si>
    <t>Маркетингова політика розподілу</t>
  </si>
  <si>
    <t>Суспільство та споживач як суб'єкти маркетингу (соціологія, поведінка споживача)</t>
  </si>
  <si>
    <t>Маркетингова товарна політика</t>
  </si>
  <si>
    <t>Маркетингові комунікації</t>
  </si>
  <si>
    <t xml:space="preserve">голова комісії: Івченко Є.А. – декан факультету;
члени комісії: Тищенко В.В. – заступник декана факультету з навчально-методичної роботи,
Клюс Ю.І. – зав. кафедрою обліку і оподаткування, Хандій О.О. – зав. кафедрою публічного управління, менеджменту та маркетингу,
Ольшанський О.В. – зав. кафедрою економіки і підприємництва, Костирко Л.А. - зав. кафедрою фінансів та банківської справи,
Ільченко І.О. - здобувач вищої освіти групи ООП-22д, Гусак Д.Р. - здобувач вищої освіти групи МАР-23д,
Жуков О.Р. - здобувач вищої освіти групи ФКСП-24дм, Чередниченко Н.В. - здобувач вищої освіти групи ЕК-22д                                                                                                                 секретар комісії: Хижнякова Т.Р. – секретар деканату </t>
  </si>
  <si>
    <t xml:space="preserve">Рябуха Микита Андрійович </t>
  </si>
  <si>
    <t>Економіка торговельної діяльності</t>
  </si>
  <si>
    <t>Організація біржової діяльності</t>
  </si>
  <si>
    <t>Планування діяльності підприємства  курсова робота</t>
  </si>
  <si>
    <t>ПРОТОКОЛ №   22    від « 16 »   грудня  2024 р.</t>
  </si>
  <si>
    <t xml:space="preserve">голова комісії: Івченко Є.А. – декан факультету;
члени комісії: Тищенко В.В. – заступник декана факультету з навчально-методичної роботи,
Клюс Ю.І. – зав. кафедрою обліку і оподаткування, Хандій О.О. – зав. кафедрою публічного управління, менеджменту та маркетингу,
Ольшанський О.В. – зав. кафедрою економіки і підприємництва, Костирко Л.А. - зав. кафедрою фінансів та банківської справи,
Ільченко І.О. - здобувач вищої освіти групи ООП-22д, Гусак Д.Р. - здобувач вищої освіти групи МАР-23д,
Жуков О.Р. - здобувач вищої освіти групи ФКСП-24дм, Чередниченко Н.В. - здобувач вищої освіти групи ЕК-22д                                                                                                                                             секретар комісії: Хижнякова Т.Р. – секретар деканату </t>
  </si>
  <si>
    <t>ПРОТОКОЛ №   23     від « 16 »  грудня  2024 р.</t>
  </si>
  <si>
    <t>ЕК-24дм</t>
  </si>
  <si>
    <t>Щоголев Михайло Павлович</t>
  </si>
  <si>
    <t>Управління проєктами ІІ</t>
  </si>
  <si>
    <t>Фандрайзинг і грантрайтинг КР</t>
  </si>
  <si>
    <t xml:space="preserve">Фандрайзинг і грантрайтинг </t>
  </si>
  <si>
    <t xml:space="preserve">Стратегічне управління соціально-економічними системами </t>
  </si>
  <si>
    <t xml:space="preserve">Соціальний капітал </t>
  </si>
  <si>
    <t>Інформаційна економіка</t>
  </si>
  <si>
    <t>Економічна діагностика</t>
  </si>
  <si>
    <t xml:space="preserve">                         ________________ Л.А. Костирко                  ________________ Д.Р. Гусак                     ________________ Н.В. Чередниченко          ________________  І.О. Ільченко </t>
  </si>
  <si>
    <t xml:space="preserve">                          ________________ В.В. Тищенко                   ________________ Ю.І. Клюс                    ________________  О.О. Хандій                     ________________ О.В. Ольшанський</t>
  </si>
  <si>
    <t>ПРОТОКОЛ №   24    від « 16 »   грудня  2024 р.</t>
  </si>
  <si>
    <t>МАР-24дм</t>
  </si>
  <si>
    <t>Боровик Ярина Володимирівна</t>
  </si>
  <si>
    <t>Качковський Родіон Миколайович</t>
  </si>
  <si>
    <t>Маркетинг відносин</t>
  </si>
  <si>
    <t>Бренд-менеджмент</t>
  </si>
  <si>
    <t xml:space="preserve">Програмно-цільове управління </t>
  </si>
  <si>
    <t>Маркетинговий менеджмент</t>
  </si>
  <si>
    <t>Логістичний менеджмент</t>
  </si>
  <si>
    <t>Стратегічний маркетинг</t>
  </si>
  <si>
    <t xml:space="preserve">Стратегічний маркетинг КР </t>
  </si>
  <si>
    <t>ПРОТОКОЛ №   25   від « 16 »   грудня  2024 р.</t>
  </si>
  <si>
    <t>ПУ-24дм</t>
  </si>
  <si>
    <t>Гарбузова Валерія Вячеславівна</t>
  </si>
  <si>
    <t>Момот Данііл Олегович</t>
  </si>
  <si>
    <t>Вашека Сергій Владиславович</t>
  </si>
  <si>
    <t>Право в публічному управлінні</t>
  </si>
  <si>
    <t>Система адміністрування державної установи</t>
  </si>
  <si>
    <t>Економіка та врядування</t>
  </si>
  <si>
    <t>Менеджмент персоналу</t>
  </si>
  <si>
    <t>Євроінтеграція, міжнародне публічне управління та безпека</t>
  </si>
  <si>
    <t>Публічна служба</t>
  </si>
  <si>
    <t>Публічна служба Курсова робота</t>
  </si>
  <si>
    <t>ПРОТОКОЛ №   26   від « 16 »   грудня  2024 р.</t>
  </si>
  <si>
    <t>МОА-24дм</t>
  </si>
  <si>
    <t>Цвик Олександр Сергійович</t>
  </si>
  <si>
    <t>Технології цифровізації в управлінні та інформаційна безпека</t>
  </si>
  <si>
    <t>Планування комерційної діяльності</t>
  </si>
  <si>
    <t>Корпоративне управління</t>
  </si>
  <si>
    <t xml:space="preserve">Публічне адміністрування </t>
  </si>
  <si>
    <t xml:space="preserve">Менеджмент організацій </t>
  </si>
  <si>
    <t xml:space="preserve">Менеджмент організацій Курсова робота </t>
  </si>
  <si>
    <t>ПРОТОКОЛ №   27   від « 16 »   грудня  2024 р.</t>
  </si>
  <si>
    <t>ОА-24дм</t>
  </si>
  <si>
    <t>Журату Кирило Олександрович</t>
  </si>
  <si>
    <t>Мамедов Тахір Максудович</t>
  </si>
  <si>
    <t>Облік зовінішньоекономічної діяльності</t>
  </si>
  <si>
    <t>Моделі і методи прийняття управлінських рішень в аналізі та аудиті</t>
  </si>
  <si>
    <t>Управлінські інформаційні системи в аналізі та аудиті</t>
  </si>
  <si>
    <t>Стратегічний управлінський облік і аналіз</t>
  </si>
  <si>
    <t>Бухгалтерський облік в управлінні підприємством</t>
  </si>
  <si>
    <t>Аналiз фінансовоi звiтностi</t>
  </si>
  <si>
    <t xml:space="preserve">Аналiз фінансовоi звiтностi Курсова робота </t>
  </si>
  <si>
    <t>ПРОТОКОЛ №   28   від « 16 »   грудня  2024 р.</t>
  </si>
  <si>
    <t>ФКСП-24дм</t>
  </si>
  <si>
    <t>Скуртов Микола Сергійович</t>
  </si>
  <si>
    <t>Страховий менеджмент</t>
  </si>
  <si>
    <t>Банківський менеджмент</t>
  </si>
  <si>
    <t>Бюджетний менеджмент</t>
  </si>
  <si>
    <t>Фінансовий менеджмент</t>
  </si>
  <si>
    <t>Фінансовий менеджмент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</si>
</sst>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C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NewRomanPSMT"/>
      <family val="2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5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2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textRotation="90" wrapText="1"/>
      <protection locked="0"/>
    </xf>
    <xf numFmtId="0" fontId="5" fillId="0" borderId="2" xfId="0" applyFont="1" applyFill="1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Border="1"/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2" fontId="2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textRotation="90" wrapText="1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protection locked="0"/>
    </xf>
    <xf numFmtId="0" fontId="15" fillId="0" borderId="2" xfId="0" applyFont="1" applyBorder="1" applyAlignment="1" applyProtection="1">
      <alignment horizontal="left" textRotation="90" wrapText="1"/>
      <protection locked="0"/>
    </xf>
    <xf numFmtId="0" fontId="3" fillId="0" borderId="0" xfId="0" applyFont="1" applyAlignment="1" applyProtection="1"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7" xfId="0" applyFont="1" applyBorder="1" applyProtection="1">
      <protection locked="0"/>
    </xf>
    <xf numFmtId="0" fontId="12" fillId="0" borderId="7" xfId="0" applyFont="1" applyBorder="1" applyAlignment="1" applyProtection="1">
      <alignment horizontal="center"/>
      <protection locked="0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18" fillId="0" borderId="2" xfId="0" applyFont="1" applyBorder="1" applyAlignment="1" applyProtection="1">
      <alignment horizontal="center"/>
      <protection locked="0"/>
    </xf>
    <xf numFmtId="0" fontId="1" fillId="0" borderId="2" xfId="0" applyFont="1" applyBorder="1"/>
    <xf numFmtId="0" fontId="17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2" fillId="0" borderId="2" xfId="0" applyFont="1" applyFill="1" applyBorder="1"/>
    <xf numFmtId="2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/>
    <xf numFmtId="0" fontId="3" fillId="0" borderId="2" xfId="0" applyFont="1" applyFill="1" applyBorder="1" applyAlignment="1" applyProtection="1">
      <alignment horizontal="center" textRotation="90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/>
    <xf numFmtId="0" fontId="12" fillId="0" borderId="7" xfId="0" applyFont="1" applyFill="1" applyBorder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13" xfId="0" applyFont="1" applyFill="1" applyBorder="1"/>
    <xf numFmtId="0" fontId="12" fillId="0" borderId="13" xfId="0" applyFont="1" applyBorder="1" applyAlignment="1" applyProtection="1">
      <alignment horizontal="center"/>
      <protection locked="0"/>
    </xf>
    <xf numFmtId="2" fontId="12" fillId="0" borderId="13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3" xfId="0" applyFont="1" applyBorder="1"/>
    <xf numFmtId="0" fontId="18" fillId="0" borderId="13" xfId="0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2" fillId="0" borderId="13" xfId="0" applyFont="1" applyBorder="1" applyProtection="1">
      <protection locked="0"/>
    </xf>
    <xf numFmtId="0" fontId="12" fillId="0" borderId="13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 hidden="1"/>
    </xf>
    <xf numFmtId="0" fontId="20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0" borderId="14" xfId="0" applyFont="1" applyBorder="1" applyAlignment="1" applyProtection="1">
      <alignment horizontal="center"/>
      <protection locked="0" hidden="1"/>
    </xf>
    <xf numFmtId="0" fontId="20" fillId="4" borderId="2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 hidden="1"/>
    </xf>
    <xf numFmtId="0" fontId="0" fillId="4" borderId="2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 hidden="1"/>
    </xf>
    <xf numFmtId="2" fontId="12" fillId="0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/>
      <protection locked="0" hidden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 hidden="1"/>
    </xf>
    <xf numFmtId="0" fontId="3" fillId="0" borderId="13" xfId="0" applyFont="1" applyBorder="1" applyAlignment="1" applyProtection="1">
      <alignment horizontal="center"/>
      <protection locked="0" hidden="1"/>
    </xf>
    <xf numFmtId="0" fontId="12" fillId="0" borderId="2" xfId="0" applyFont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Protection="1">
      <protection locked="0"/>
    </xf>
    <xf numFmtId="0" fontId="20" fillId="4" borderId="7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2" fontId="12" fillId="0" borderId="17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3" fillId="0" borderId="18" xfId="0" applyFont="1" applyBorder="1" applyAlignment="1" applyProtection="1">
      <alignment horizontal="center"/>
      <protection locked="0" hidden="1"/>
    </xf>
    <xf numFmtId="0" fontId="12" fillId="0" borderId="16" xfId="0" applyFont="1" applyBorder="1"/>
    <xf numFmtId="0" fontId="0" fillId="0" borderId="13" xfId="0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/>
      <protection locked="0" hidden="1"/>
    </xf>
    <xf numFmtId="0" fontId="24" fillId="0" borderId="4" xfId="0" applyFont="1" applyBorder="1" applyAlignment="1" applyProtection="1">
      <alignment horizontal="center"/>
      <protection locked="0" hidden="1"/>
    </xf>
    <xf numFmtId="0" fontId="2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Fill="1"/>
    <xf numFmtId="0" fontId="22" fillId="4" borderId="2" xfId="0" applyFont="1" applyFill="1" applyBorder="1" applyAlignment="1">
      <alignment horizontal="center"/>
    </xf>
    <xf numFmtId="0" fontId="23" fillId="0" borderId="14" xfId="0" applyFont="1" applyBorder="1" applyAlignment="1" applyProtection="1">
      <alignment horizontal="center"/>
      <protection locked="0" hidden="1"/>
    </xf>
    <xf numFmtId="0" fontId="1" fillId="0" borderId="7" xfId="0" applyFont="1" applyBorder="1"/>
    <xf numFmtId="0" fontId="23" fillId="0" borderId="15" xfId="0" applyFont="1" applyBorder="1" applyAlignment="1" applyProtection="1">
      <alignment horizontal="center"/>
      <protection locked="0" hidden="1"/>
    </xf>
    <xf numFmtId="0" fontId="22" fillId="4" borderId="7" xfId="0" applyFont="1" applyFill="1" applyBorder="1" applyAlignment="1">
      <alignment horizontal="center"/>
    </xf>
    <xf numFmtId="0" fontId="18" fillId="0" borderId="7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/>
      <protection locked="0" hidden="1"/>
    </xf>
    <xf numFmtId="0" fontId="23" fillId="0" borderId="18" xfId="0" applyFont="1" applyBorder="1" applyAlignment="1" applyProtection="1">
      <alignment horizontal="center"/>
      <protection locked="0" hidden="1"/>
    </xf>
    <xf numFmtId="0" fontId="23" fillId="0" borderId="0" xfId="0" applyFont="1" applyBorder="1" applyAlignment="1" applyProtection="1">
      <alignment horizontal="center"/>
      <protection locked="0" hidden="1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5" fillId="4" borderId="3" xfId="0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" fillId="6" borderId="4" xfId="0" applyFont="1" applyFill="1" applyBorder="1" applyAlignment="1" applyProtection="1">
      <alignment horizontal="center"/>
      <protection locked="0" hidden="1"/>
    </xf>
    <xf numFmtId="0" fontId="5" fillId="4" borderId="21" xfId="0" applyFont="1" applyFill="1" applyBorder="1" applyAlignment="1">
      <alignment horizontal="center"/>
    </xf>
    <xf numFmtId="0" fontId="30" fillId="4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2" fillId="0" borderId="16" xfId="0" applyFont="1" applyBorder="1" applyAlignment="1" applyProtection="1">
      <alignment horizontal="center"/>
      <protection locked="0"/>
    </xf>
    <xf numFmtId="0" fontId="25" fillId="0" borderId="2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2" fontId="12" fillId="0" borderId="19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3" fillId="0" borderId="2" xfId="0" applyFont="1" applyBorder="1" applyAlignment="1" applyProtection="1">
      <alignment horizontal="center" textRotation="90" wrapText="1"/>
      <protection locked="0"/>
    </xf>
    <xf numFmtId="0" fontId="0" fillId="4" borderId="3" xfId="0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30" fillId="4" borderId="7" xfId="0" applyFont="1" applyFill="1" applyBorder="1" applyAlignment="1">
      <alignment horizontal="center"/>
    </xf>
    <xf numFmtId="0" fontId="29" fillId="0" borderId="2" xfId="0" applyFont="1" applyBorder="1" applyAlignment="1" applyProtection="1">
      <alignment horizontal="left" textRotation="90" wrapText="1"/>
      <protection locked="0"/>
    </xf>
    <xf numFmtId="0" fontId="20" fillId="4" borderId="12" xfId="0" applyFont="1" applyFill="1" applyBorder="1" applyAlignment="1">
      <alignment horizontal="center"/>
    </xf>
    <xf numFmtId="0" fontId="12" fillId="0" borderId="13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6" fillId="4" borderId="12" xfId="0" applyFont="1" applyFill="1" applyBorder="1" applyAlignment="1">
      <alignment horizontal="center"/>
    </xf>
    <xf numFmtId="0" fontId="33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2" fillId="0" borderId="11" xfId="0" applyFont="1" applyBorder="1"/>
    <xf numFmtId="2" fontId="12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center"/>
    </xf>
    <xf numFmtId="0" fontId="35" fillId="4" borderId="7" xfId="0" applyFont="1" applyFill="1" applyBorder="1" applyAlignment="1">
      <alignment horizontal="center"/>
    </xf>
    <xf numFmtId="0" fontId="12" fillId="0" borderId="17" xfId="0" applyFont="1" applyBorder="1"/>
    <xf numFmtId="0" fontId="32" fillId="0" borderId="3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 hidden="1"/>
    </xf>
    <xf numFmtId="0" fontId="32" fillId="0" borderId="12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3" fillId="0" borderId="24" xfId="0" applyFont="1" applyBorder="1" applyAlignment="1" applyProtection="1">
      <alignment horizontal="center"/>
      <protection locked="0" hidden="1"/>
    </xf>
    <xf numFmtId="0" fontId="3" fillId="0" borderId="17" xfId="0" applyFont="1" applyBorder="1" applyAlignment="1" applyProtection="1">
      <alignment horizontal="center"/>
      <protection locked="0" hidden="1"/>
    </xf>
    <xf numFmtId="0" fontId="22" fillId="4" borderId="17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2" fontId="2" fillId="0" borderId="0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8" fillId="8" borderId="13" xfId="0" applyFont="1" applyFill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3" fillId="8" borderId="2" xfId="0" applyFont="1" applyFill="1" applyBorder="1" applyAlignment="1">
      <alignment horizontal="center"/>
    </xf>
    <xf numFmtId="0" fontId="33" fillId="8" borderId="28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32" fillId="8" borderId="7" xfId="0" applyFont="1" applyFill="1" applyBorder="1" applyAlignment="1">
      <alignment horizontal="center"/>
    </xf>
    <xf numFmtId="0" fontId="32" fillId="8" borderId="12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0" fontId="33" fillId="8" borderId="7" xfId="0" applyFont="1" applyFill="1" applyBorder="1" applyAlignment="1">
      <alignment horizontal="center"/>
    </xf>
    <xf numFmtId="0" fontId="32" fillId="8" borderId="13" xfId="0" applyFont="1" applyFill="1" applyBorder="1" applyAlignment="1">
      <alignment horizontal="center"/>
    </xf>
    <xf numFmtId="0" fontId="33" fillId="8" borderId="13" xfId="0" applyFont="1" applyFill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7" fillId="8" borderId="7" xfId="0" applyFont="1" applyFill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7" fillId="8" borderId="13" xfId="0" applyFont="1" applyFill="1" applyBorder="1" applyAlignment="1">
      <alignment horizontal="center"/>
    </xf>
    <xf numFmtId="0" fontId="28" fillId="8" borderId="13" xfId="0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" fillId="7" borderId="0" xfId="0" applyFont="1" applyFill="1" applyBorder="1" applyAlignment="1" applyProtection="1">
      <alignment horizontal="left"/>
      <protection locked="0"/>
    </xf>
    <xf numFmtId="0" fontId="1" fillId="7" borderId="0" xfId="0" applyFont="1" applyFill="1"/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0" xfId="0" applyFont="1" applyFill="1" applyProtection="1">
      <protection locked="0"/>
    </xf>
    <xf numFmtId="0" fontId="2" fillId="7" borderId="0" xfId="0" applyFont="1" applyFill="1" applyBorder="1" applyProtection="1">
      <protection locked="0"/>
    </xf>
    <xf numFmtId="0" fontId="1" fillId="7" borderId="0" xfId="0" applyFont="1" applyFill="1" applyProtection="1">
      <protection locked="0"/>
    </xf>
    <xf numFmtId="0" fontId="4" fillId="7" borderId="0" xfId="0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textRotation="90" wrapText="1"/>
      <protection locked="0"/>
    </xf>
    <xf numFmtId="0" fontId="23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Border="1" applyAlignment="1">
      <alignment horizontal="center" textRotation="90" wrapText="1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right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center" vertical="center" wrapText="1"/>
    </xf>
    <xf numFmtId="0" fontId="3" fillId="7" borderId="0" xfId="0" applyFont="1" applyFill="1"/>
    <xf numFmtId="0" fontId="17" fillId="7" borderId="13" xfId="0" applyFont="1" applyFill="1" applyBorder="1" applyAlignment="1">
      <alignment horizontal="center"/>
    </xf>
    <xf numFmtId="0" fontId="12" fillId="7" borderId="13" xfId="0" applyFont="1" applyFill="1" applyBorder="1"/>
    <xf numFmtId="0" fontId="0" fillId="7" borderId="13" xfId="0" applyFill="1" applyBorder="1" applyAlignment="1">
      <alignment horizontal="center"/>
    </xf>
    <xf numFmtId="0" fontId="3" fillId="7" borderId="15" xfId="0" applyFont="1" applyFill="1" applyBorder="1" applyAlignment="1" applyProtection="1">
      <alignment horizontal="center"/>
      <protection locked="0" hidden="1"/>
    </xf>
    <xf numFmtId="0" fontId="22" fillId="7" borderId="13" xfId="0" applyFont="1" applyFill="1" applyBorder="1" applyAlignment="1">
      <alignment horizontal="center"/>
    </xf>
    <xf numFmtId="0" fontId="23" fillId="7" borderId="15" xfId="0" applyFont="1" applyFill="1" applyBorder="1" applyAlignment="1" applyProtection="1">
      <alignment horizontal="center"/>
      <protection locked="0" hidden="1"/>
    </xf>
    <xf numFmtId="2" fontId="12" fillId="7" borderId="13" xfId="0" applyNumberFormat="1" applyFont="1" applyFill="1" applyBorder="1" applyAlignment="1">
      <alignment horizontal="center" vertical="center"/>
    </xf>
    <xf numFmtId="2" fontId="12" fillId="7" borderId="13" xfId="0" applyNumberFormat="1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2" fillId="7" borderId="7" xfId="0" applyFont="1" applyFill="1" applyBorder="1"/>
    <xf numFmtId="0" fontId="0" fillId="7" borderId="7" xfId="0" applyFill="1" applyBorder="1" applyAlignment="1">
      <alignment horizontal="center"/>
    </xf>
    <xf numFmtId="0" fontId="3" fillId="7" borderId="14" xfId="0" applyFont="1" applyFill="1" applyBorder="1" applyAlignment="1" applyProtection="1">
      <alignment horizontal="center"/>
      <protection locked="0" hidden="1"/>
    </xf>
    <xf numFmtId="0" fontId="22" fillId="7" borderId="7" xfId="0" applyFont="1" applyFill="1" applyBorder="1" applyAlignment="1">
      <alignment horizontal="center"/>
    </xf>
    <xf numFmtId="2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2" fillId="7" borderId="2" xfId="0" applyFont="1" applyFill="1" applyBorder="1"/>
    <xf numFmtId="0" fontId="3" fillId="7" borderId="4" xfId="0" applyFont="1" applyFill="1" applyBorder="1" applyAlignment="1" applyProtection="1">
      <alignment horizontal="center"/>
      <protection locked="0" hidden="1"/>
    </xf>
    <xf numFmtId="0" fontId="0" fillId="7" borderId="2" xfId="0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7" borderId="4" xfId="0" applyFont="1" applyFill="1" applyBorder="1" applyAlignment="1" applyProtection="1">
      <alignment horizontal="center"/>
      <protection locked="0" hidden="1"/>
    </xf>
    <xf numFmtId="2" fontId="12" fillId="7" borderId="2" xfId="0" applyNumberFormat="1" applyFont="1" applyFill="1" applyBorder="1" applyAlignment="1">
      <alignment horizontal="center" vertical="center"/>
    </xf>
    <xf numFmtId="2" fontId="12" fillId="7" borderId="2" xfId="0" applyNumberFormat="1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2" fontId="12" fillId="7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right"/>
    </xf>
    <xf numFmtId="2" fontId="2" fillId="7" borderId="0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 applyProtection="1">
      <alignment horizontal="left"/>
      <protection locked="0"/>
    </xf>
    <xf numFmtId="0" fontId="2" fillId="7" borderId="0" xfId="0" applyFont="1" applyFill="1"/>
    <xf numFmtId="0" fontId="2" fillId="7" borderId="0" xfId="0" applyFont="1" applyFill="1" applyAlignment="1" applyProtection="1">
      <alignment horizontal="left"/>
      <protection locked="0"/>
    </xf>
    <xf numFmtId="0" fontId="2" fillId="7" borderId="0" xfId="0" applyFont="1" applyFill="1" applyAlignment="1" applyProtection="1">
      <protection locked="0"/>
    </xf>
    <xf numFmtId="0" fontId="2" fillId="7" borderId="0" xfId="0" applyFont="1" applyFill="1" applyBorder="1" applyAlignment="1" applyProtection="1">
      <protection locked="0"/>
    </xf>
    <xf numFmtId="0" fontId="12" fillId="7" borderId="0" xfId="0" applyFont="1" applyFill="1" applyAlignment="1">
      <alignment horizontal="center"/>
    </xf>
    <xf numFmtId="0" fontId="12" fillId="7" borderId="0" xfId="0" applyFont="1" applyFill="1" applyAlignment="1" applyProtection="1">
      <protection locked="0"/>
    </xf>
    <xf numFmtId="0" fontId="13" fillId="7" borderId="1" xfId="0" applyFont="1" applyFill="1" applyBorder="1" applyAlignment="1" applyProtection="1">
      <alignment horizontal="center"/>
      <protection locked="0"/>
    </xf>
    <xf numFmtId="0" fontId="8" fillId="7" borderId="2" xfId="0" applyFont="1" applyFill="1" applyBorder="1" applyAlignment="1" applyProtection="1">
      <alignment horizontal="center" vertical="center" textRotation="90" wrapText="1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right" vertical="center"/>
      <protection locked="0"/>
    </xf>
    <xf numFmtId="0" fontId="4" fillId="7" borderId="12" xfId="0" applyFont="1" applyFill="1" applyBorder="1" applyAlignment="1" applyProtection="1">
      <alignment horizontal="right" vertic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/>
    </xf>
    <xf numFmtId="0" fontId="12" fillId="7" borderId="7" xfId="0" applyFont="1" applyFill="1" applyBorder="1" applyProtection="1">
      <protection locked="0"/>
    </xf>
    <xf numFmtId="0" fontId="21" fillId="7" borderId="7" xfId="0" applyFont="1" applyFill="1" applyBorder="1" applyAlignment="1">
      <alignment horizontal="center"/>
    </xf>
    <xf numFmtId="0" fontId="26" fillId="7" borderId="12" xfId="0" applyFont="1" applyFill="1" applyBorder="1" applyAlignment="1">
      <alignment horizontal="center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/>
      <protection locked="0"/>
    </xf>
    <xf numFmtId="0" fontId="12" fillId="7" borderId="0" xfId="0" applyFont="1" applyFill="1" applyBorder="1"/>
    <xf numFmtId="0" fontId="12" fillId="7" borderId="0" xfId="0" applyFont="1" applyFill="1" applyBorder="1" applyAlignment="1" applyProtection="1">
      <alignment horizontal="center" vertical="center"/>
      <protection locked="0"/>
    </xf>
    <xf numFmtId="2" fontId="12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/>
    </xf>
    <xf numFmtId="0" fontId="33" fillId="8" borderId="3" xfId="0" applyFont="1" applyFill="1" applyBorder="1" applyAlignment="1">
      <alignment horizontal="center"/>
    </xf>
    <xf numFmtId="0" fontId="33" fillId="8" borderId="12" xfId="0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8" borderId="14" xfId="0" applyFont="1" applyFill="1" applyBorder="1" applyAlignment="1">
      <alignment horizontal="center"/>
    </xf>
    <xf numFmtId="0" fontId="2" fillId="7" borderId="0" xfId="0" applyFont="1" applyFill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right" vertical="center"/>
      <protection locked="0"/>
    </xf>
    <xf numFmtId="0" fontId="39" fillId="0" borderId="22" xfId="0" applyFont="1" applyBorder="1" applyAlignment="1">
      <alignment horizontal="center"/>
    </xf>
    <xf numFmtId="0" fontId="12" fillId="0" borderId="17" xfId="0" applyFont="1" applyFill="1" applyBorder="1"/>
    <xf numFmtId="0" fontId="37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0" fillId="7" borderId="0" xfId="0" applyFill="1"/>
    <xf numFmtId="0" fontId="3" fillId="7" borderId="13" xfId="0" applyFont="1" applyFill="1" applyBorder="1" applyAlignment="1" applyProtection="1">
      <alignment horizontal="center"/>
      <protection locked="0" hidden="1"/>
    </xf>
    <xf numFmtId="0" fontId="1" fillId="7" borderId="25" xfId="0" applyFont="1" applyFill="1" applyBorder="1" applyAlignment="1" applyProtection="1">
      <alignment horizontal="center"/>
      <protection locked="0" hidden="1"/>
    </xf>
    <xf numFmtId="0" fontId="1" fillId="7" borderId="15" xfId="0" applyFont="1" applyFill="1" applyBorder="1" applyAlignment="1" applyProtection="1">
      <alignment horizontal="center"/>
      <protection locked="0" hidden="1"/>
    </xf>
    <xf numFmtId="0" fontId="25" fillId="7" borderId="13" xfId="0" applyFont="1" applyFill="1" applyBorder="1" applyAlignment="1">
      <alignment horizontal="center"/>
    </xf>
    <xf numFmtId="0" fontId="22" fillId="7" borderId="15" xfId="0" applyFont="1" applyFill="1" applyBorder="1" applyAlignment="1" applyProtection="1">
      <alignment horizontal="center"/>
      <protection locked="0" hidden="1"/>
    </xf>
    <xf numFmtId="0" fontId="33" fillId="7" borderId="13" xfId="0" applyFont="1" applyFill="1" applyBorder="1" applyAlignment="1">
      <alignment horizontal="center"/>
    </xf>
    <xf numFmtId="0" fontId="17" fillId="7" borderId="17" xfId="0" applyFont="1" applyFill="1" applyBorder="1" applyAlignment="1">
      <alignment horizontal="center"/>
    </xf>
    <xf numFmtId="0" fontId="12" fillId="7" borderId="17" xfId="0" applyFont="1" applyFill="1" applyBorder="1" applyProtection="1">
      <protection locked="0"/>
    </xf>
    <xf numFmtId="0" fontId="3" fillId="7" borderId="24" xfId="0" applyFont="1" applyFill="1" applyBorder="1" applyAlignment="1" applyProtection="1">
      <alignment horizontal="center"/>
      <protection locked="0" hidden="1"/>
    </xf>
    <xf numFmtId="0" fontId="23" fillId="7" borderId="24" xfId="0" applyFont="1" applyFill="1" applyBorder="1" applyAlignment="1" applyProtection="1">
      <alignment horizontal="center"/>
      <protection locked="0" hidden="1"/>
    </xf>
    <xf numFmtId="0" fontId="23" fillId="7" borderId="17" xfId="0" applyFont="1" applyFill="1" applyBorder="1" applyAlignment="1" applyProtection="1">
      <alignment horizontal="center"/>
      <protection locked="0" hidden="1"/>
    </xf>
    <xf numFmtId="0" fontId="12" fillId="7" borderId="17" xfId="0" applyFont="1" applyFill="1" applyBorder="1"/>
    <xf numFmtId="2" fontId="12" fillId="7" borderId="17" xfId="0" applyNumberFormat="1" applyFont="1" applyFill="1" applyBorder="1" applyAlignment="1">
      <alignment horizontal="center" vertical="center"/>
    </xf>
    <xf numFmtId="2" fontId="12" fillId="7" borderId="17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8" borderId="14" xfId="0" applyFont="1" applyFill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4" fillId="7" borderId="0" xfId="0" applyFont="1" applyFill="1" applyBorder="1" applyAlignment="1" applyProtection="1">
      <alignment horizontal="center"/>
      <protection locked="0"/>
    </xf>
    <xf numFmtId="0" fontId="29" fillId="7" borderId="2" xfId="0" applyFont="1" applyFill="1" applyBorder="1" applyAlignment="1" applyProtection="1">
      <alignment horizontal="left" textRotation="90" wrapText="1"/>
      <protection locked="0"/>
    </xf>
    <xf numFmtId="0" fontId="5" fillId="7" borderId="3" xfId="0" applyFont="1" applyFill="1" applyBorder="1" applyAlignment="1">
      <alignment horizontal="center"/>
    </xf>
    <xf numFmtId="0" fontId="30" fillId="7" borderId="3" xfId="0" applyFont="1" applyFill="1" applyBorder="1" applyAlignment="1">
      <alignment horizontal="center"/>
    </xf>
    <xf numFmtId="0" fontId="3" fillId="7" borderId="2" xfId="0" applyFont="1" applyFill="1" applyBorder="1" applyAlignment="1" applyProtection="1">
      <alignment horizontal="center"/>
      <protection locked="0" hidden="1"/>
    </xf>
    <xf numFmtId="0" fontId="31" fillId="7" borderId="26" xfId="0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/>
    </xf>
    <xf numFmtId="0" fontId="30" fillId="7" borderId="21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center"/>
      <protection locked="0" hidden="1"/>
    </xf>
    <xf numFmtId="0" fontId="20" fillId="7" borderId="7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12" fillId="7" borderId="13" xfId="0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5" fillId="4" borderId="31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0" fontId="3" fillId="0" borderId="16" xfId="0" applyFont="1" applyBorder="1" applyAlignment="1" applyProtection="1">
      <alignment horizontal="center"/>
      <protection locked="0" hidden="1"/>
    </xf>
    <xf numFmtId="0" fontId="20" fillId="8" borderId="16" xfId="0" applyFont="1" applyFill="1" applyBorder="1" applyAlignment="1">
      <alignment horizontal="center"/>
    </xf>
    <xf numFmtId="0" fontId="38" fillId="8" borderId="16" xfId="0" applyFont="1" applyFill="1" applyBorder="1" applyAlignment="1">
      <alignment horizontal="center"/>
    </xf>
    <xf numFmtId="0" fontId="13" fillId="0" borderId="13" xfId="0" applyFont="1" applyFill="1" applyBorder="1"/>
    <xf numFmtId="0" fontId="40" fillId="0" borderId="15" xfId="0" applyFont="1" applyBorder="1" applyAlignment="1">
      <alignment horizontal="center"/>
    </xf>
    <xf numFmtId="0" fontId="41" fillId="8" borderId="13" xfId="0" applyFont="1" applyFill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1" fillId="8" borderId="16" xfId="0" applyFont="1" applyFill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3" fillId="8" borderId="21" xfId="0" applyFont="1" applyFill="1" applyBorder="1" applyAlignment="1">
      <alignment horizontal="center"/>
    </xf>
    <xf numFmtId="0" fontId="43" fillId="8" borderId="13" xfId="0" applyFont="1" applyFill="1" applyBorder="1" applyAlignment="1">
      <alignment horizontal="center"/>
    </xf>
    <xf numFmtId="0" fontId="43" fillId="8" borderId="16" xfId="0" applyFont="1" applyFill="1" applyBorder="1" applyAlignment="1">
      <alignment horizontal="center"/>
    </xf>
    <xf numFmtId="0" fontId="3" fillId="0" borderId="24" xfId="0" applyFont="1" applyBorder="1" applyAlignment="1" applyProtection="1">
      <alignment horizontal="center"/>
      <protection locked="0" hidden="1"/>
    </xf>
    <xf numFmtId="0" fontId="17" fillId="0" borderId="16" xfId="0" applyFont="1" applyBorder="1" applyAlignment="1">
      <alignment horizontal="center"/>
    </xf>
    <xf numFmtId="0" fontId="32" fillId="8" borderId="16" xfId="0" applyFont="1" applyFill="1" applyBorder="1" applyAlignment="1">
      <alignment horizontal="center"/>
    </xf>
    <xf numFmtId="0" fontId="33" fillId="8" borderId="16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40" fillId="8" borderId="21" xfId="0" applyFont="1" applyFill="1" applyBorder="1" applyAlignment="1">
      <alignment horizontal="center"/>
    </xf>
    <xf numFmtId="0" fontId="40" fillId="8" borderId="13" xfId="0" applyFont="1" applyFill="1" applyBorder="1" applyAlignment="1">
      <alignment horizontal="center"/>
    </xf>
    <xf numFmtId="0" fontId="40" fillId="8" borderId="15" xfId="0" applyFont="1" applyFill="1" applyBorder="1" applyAlignment="1">
      <alignment horizontal="center"/>
    </xf>
    <xf numFmtId="0" fontId="42" fillId="8" borderId="13" xfId="0" applyFont="1" applyFill="1" applyBorder="1" applyAlignment="1">
      <alignment horizontal="center"/>
    </xf>
    <xf numFmtId="0" fontId="42" fillId="8" borderId="15" xfId="0" applyFont="1" applyFill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0" fillId="8" borderId="31" xfId="0" applyFont="1" applyFill="1" applyBorder="1" applyAlignment="1">
      <alignment horizontal="center"/>
    </xf>
    <xf numFmtId="0" fontId="40" fillId="8" borderId="16" xfId="0" applyFont="1" applyFill="1" applyBorder="1" applyAlignment="1">
      <alignment horizontal="center"/>
    </xf>
    <xf numFmtId="0" fontId="40" fillId="8" borderId="18" xfId="0" applyFont="1" applyFill="1" applyBorder="1" applyAlignment="1">
      <alignment horizontal="center"/>
    </xf>
    <xf numFmtId="0" fontId="42" fillId="8" borderId="16" xfId="0" applyFont="1" applyFill="1" applyBorder="1" applyAlignment="1">
      <alignment horizontal="center"/>
    </xf>
    <xf numFmtId="0" fontId="42" fillId="8" borderId="18" xfId="0" applyFont="1" applyFill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0" fillId="8" borderId="3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2" fillId="8" borderId="2" xfId="0" applyFont="1" applyFill="1" applyBorder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8" borderId="7" xfId="0" applyFont="1" applyFill="1" applyBorder="1" applyAlignment="1">
      <alignment horizontal="center"/>
    </xf>
    <xf numFmtId="0" fontId="40" fillId="8" borderId="12" xfId="0" applyFont="1" applyFill="1" applyBorder="1" applyAlignment="1">
      <alignment horizontal="center"/>
    </xf>
    <xf numFmtId="0" fontId="40" fillId="8" borderId="7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0" fontId="41" fillId="8" borderId="7" xfId="0" applyFont="1" applyFill="1" applyBorder="1" applyAlignment="1">
      <alignment horizontal="center"/>
    </xf>
    <xf numFmtId="0" fontId="42" fillId="8" borderId="32" xfId="0" applyFont="1" applyFill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 hidden="1"/>
    </xf>
    <xf numFmtId="0" fontId="12" fillId="0" borderId="11" xfId="0" applyFont="1" applyBorder="1" applyAlignment="1" applyProtection="1">
      <alignment horizontal="center"/>
      <protection locked="0"/>
    </xf>
    <xf numFmtId="0" fontId="40" fillId="0" borderId="6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12" fillId="0" borderId="11" xfId="0" applyFont="1" applyFill="1" applyBorder="1" applyAlignment="1" applyProtection="1">
      <alignment horizontal="center"/>
      <protection locked="0"/>
    </xf>
    <xf numFmtId="0" fontId="28" fillId="0" borderId="2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0" fillId="8" borderId="11" xfId="0" applyFont="1" applyFill="1" applyBorder="1" applyAlignment="1">
      <alignment horizontal="center"/>
    </xf>
    <xf numFmtId="0" fontId="42" fillId="8" borderId="11" xfId="0" applyFont="1" applyFill="1" applyBorder="1" applyAlignment="1">
      <alignment horizontal="center"/>
    </xf>
    <xf numFmtId="0" fontId="42" fillId="8" borderId="21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42" fillId="8" borderId="22" xfId="0" applyFont="1" applyFill="1" applyBorder="1" applyAlignment="1">
      <alignment horizontal="center"/>
    </xf>
    <xf numFmtId="0" fontId="42" fillId="8" borderId="14" xfId="0" applyFont="1" applyFill="1" applyBorder="1" applyAlignment="1">
      <alignment horizontal="center"/>
    </xf>
    <xf numFmtId="0" fontId="42" fillId="8" borderId="23" xfId="0" applyFont="1" applyFill="1" applyBorder="1" applyAlignment="1">
      <alignment horizontal="center"/>
    </xf>
    <xf numFmtId="0" fontId="42" fillId="8" borderId="30" xfId="0" applyFont="1" applyFill="1" applyBorder="1" applyAlignment="1">
      <alignment horizontal="center"/>
    </xf>
    <xf numFmtId="0" fontId="42" fillId="8" borderId="33" xfId="0" applyFont="1" applyFill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0" fillId="8" borderId="4" xfId="0" applyFont="1" applyFill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2" fillId="8" borderId="28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1" fillId="8" borderId="22" xfId="0" applyFont="1" applyFill="1" applyBorder="1" applyAlignment="1">
      <alignment horizontal="center"/>
    </xf>
    <xf numFmtId="0" fontId="43" fillId="8" borderId="12" xfId="0" applyFont="1" applyFill="1" applyBorder="1" applyAlignment="1">
      <alignment horizontal="center"/>
    </xf>
    <xf numFmtId="0" fontId="43" fillId="8" borderId="26" xfId="0" applyFont="1" applyFill="1" applyBorder="1" applyAlignment="1">
      <alignment horizontal="center"/>
    </xf>
    <xf numFmtId="0" fontId="43" fillId="8" borderId="22" xfId="0" applyFont="1" applyFill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Alignment="1" applyProtection="1">
      <alignment horizontal="left"/>
      <protection locked="0"/>
    </xf>
    <xf numFmtId="0" fontId="13" fillId="7" borderId="5" xfId="0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left"/>
      <protection locked="0"/>
    </xf>
    <xf numFmtId="0" fontId="2" fillId="7" borderId="0" xfId="0" applyFont="1" applyFill="1" applyBorder="1" applyAlignment="1" applyProtection="1">
      <alignment horizontal="right"/>
      <protection locked="0"/>
    </xf>
    <xf numFmtId="0" fontId="2" fillId="7" borderId="6" xfId="0" applyFont="1" applyFill="1" applyBorder="1" applyAlignment="1" applyProtection="1">
      <alignment horizontal="right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14" fillId="7" borderId="5" xfId="0" applyFont="1" applyFill="1" applyBorder="1" applyAlignment="1" applyProtection="1">
      <alignment horizontal="center"/>
      <protection locked="0"/>
    </xf>
    <xf numFmtId="0" fontId="12" fillId="7" borderId="0" xfId="0" applyFont="1" applyFill="1" applyAlignment="1" applyProtection="1">
      <alignment horizontal="center"/>
      <protection locked="0"/>
    </xf>
    <xf numFmtId="0" fontId="14" fillId="7" borderId="1" xfId="0" applyFont="1" applyFill="1" applyBorder="1" applyAlignment="1" applyProtection="1">
      <alignment horizontal="center"/>
      <protection locked="0"/>
    </xf>
    <xf numFmtId="0" fontId="10" fillId="7" borderId="0" xfId="0" applyFont="1" applyFill="1" applyAlignment="1" applyProtection="1">
      <alignment horizontal="left"/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/>
      <protection locked="0"/>
    </xf>
    <xf numFmtId="0" fontId="16" fillId="7" borderId="0" xfId="0" applyFont="1" applyFill="1" applyBorder="1" applyAlignment="1" applyProtection="1">
      <alignment horizontal="left" vertical="top" wrapText="1"/>
      <protection locked="0"/>
    </xf>
    <xf numFmtId="0" fontId="10" fillId="7" borderId="0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right" vertical="center"/>
      <protection locked="0"/>
    </xf>
    <xf numFmtId="0" fontId="4" fillId="7" borderId="12" xfId="0" applyFont="1" applyFill="1" applyBorder="1" applyAlignment="1" applyProtection="1">
      <alignment horizontal="right" vertical="center"/>
      <protection locked="0"/>
    </xf>
    <xf numFmtId="0" fontId="13" fillId="7" borderId="1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23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73E5-411E-4980-BFE5-B397675984F4}">
  <dimension ref="A1:AMK169"/>
  <sheetViews>
    <sheetView view="pageBreakPreview" zoomScale="60" zoomScaleNormal="80" workbookViewId="0">
      <selection activeCell="B9" sqref="B9:H9"/>
    </sheetView>
  </sheetViews>
  <sheetFormatPr defaultRowHeight="14.4"/>
  <cols>
    <col min="1" max="1" width="7.109375" style="1" customWidth="1"/>
    <col min="2" max="2" width="5.88671875" style="1" customWidth="1"/>
    <col min="3" max="3" width="44.5546875" style="1" customWidth="1"/>
    <col min="4" max="4" width="8" style="1" customWidth="1"/>
    <col min="5" max="5" width="7.44140625" style="1" customWidth="1"/>
    <col min="6" max="6" width="7.6640625" style="1" customWidth="1"/>
    <col min="7" max="7" width="7.33203125" style="1" customWidth="1"/>
    <col min="8" max="8" width="7" style="1" customWidth="1"/>
    <col min="9" max="10" width="6.6640625" style="1" customWidth="1"/>
    <col min="11" max="11" width="7.88671875" style="1" customWidth="1"/>
    <col min="12" max="12" width="6.44140625" style="1" customWidth="1"/>
    <col min="13" max="13" width="7.33203125" style="1" customWidth="1"/>
    <col min="14" max="14" width="6.5546875" style="1" customWidth="1"/>
    <col min="15" max="15" width="6.88671875" style="1" customWidth="1"/>
    <col min="16" max="19" width="13.88671875" style="1" customWidth="1"/>
    <col min="20" max="1025" width="12.33203125" style="1" customWidth="1"/>
  </cols>
  <sheetData>
    <row r="1" spans="1:1025" ht="20.100000000000001" customHeight="1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025" s="3" customFormat="1" ht="20.100000000000001" customHeight="1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</row>
    <row r="3" spans="1:1025" ht="20.100000000000001" customHeight="1">
      <c r="A3" s="525" t="s">
        <v>32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</row>
    <row r="4" spans="1:1025" ht="22.5" customHeight="1">
      <c r="A4" s="526" t="s">
        <v>167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</row>
    <row r="5" spans="1:1025" ht="15.9" customHeight="1">
      <c r="A5" s="514" t="s">
        <v>48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</row>
    <row r="6" spans="1:1025" ht="15.9" customHeight="1">
      <c r="A6" s="515" t="s">
        <v>2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365"/>
    </row>
    <row r="7" spans="1:1025" ht="112.2" customHeight="1">
      <c r="A7" s="24"/>
      <c r="B7" s="516" t="s">
        <v>238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</row>
    <row r="8" spans="1:1025" ht="15.9" customHeight="1">
      <c r="A8" s="22"/>
      <c r="B8" s="512" t="s">
        <v>11</v>
      </c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3" t="s">
        <v>104</v>
      </c>
      <c r="N8" s="513"/>
      <c r="O8" s="513"/>
      <c r="P8" s="41" t="s">
        <v>12</v>
      </c>
      <c r="Q8" s="513" t="s">
        <v>169</v>
      </c>
      <c r="R8" s="513"/>
      <c r="S8" s="513"/>
      <c r="T8" s="27"/>
    </row>
    <row r="9" spans="1:1025" ht="15.9" customHeight="1">
      <c r="A9" s="22"/>
      <c r="B9" s="501" t="s">
        <v>170</v>
      </c>
      <c r="C9" s="501"/>
      <c r="D9" s="501"/>
      <c r="E9" s="501"/>
      <c r="F9" s="501"/>
      <c r="G9" s="501"/>
      <c r="H9" s="501"/>
      <c r="I9" s="509">
        <v>1</v>
      </c>
      <c r="J9" s="509"/>
      <c r="K9" s="370"/>
      <c r="L9" s="42" t="s">
        <v>19</v>
      </c>
      <c r="M9" s="42"/>
      <c r="N9" s="510" t="s">
        <v>13</v>
      </c>
      <c r="O9" s="510"/>
      <c r="P9" s="510"/>
      <c r="Q9" s="511" t="s">
        <v>14</v>
      </c>
      <c r="R9" s="511"/>
      <c r="S9" s="511"/>
      <c r="T9" s="25"/>
    </row>
    <row r="10" spans="1:1025" ht="15.9" customHeight="1">
      <c r="A10" s="22"/>
      <c r="B10" s="512" t="s">
        <v>16</v>
      </c>
      <c r="C10" s="512"/>
      <c r="D10" s="513" t="s">
        <v>24</v>
      </c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</row>
    <row r="11" spans="1:1025" ht="15.9" customHeight="1">
      <c r="A11" s="22"/>
      <c r="B11" s="501" t="s">
        <v>15</v>
      </c>
      <c r="C11" s="501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</row>
    <row r="12" spans="1:1025" ht="6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025" ht="15.9" customHeight="1">
      <c r="A13" s="36"/>
      <c r="B13" s="503" t="s">
        <v>22</v>
      </c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4"/>
      <c r="S13" s="21">
        <v>4</v>
      </c>
    </row>
    <row r="14" spans="1:1025" ht="6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025" ht="15.9" customHeight="1">
      <c r="A15" s="4"/>
      <c r="B15" s="4"/>
      <c r="C15" s="4"/>
      <c r="D15" s="505" t="s">
        <v>6</v>
      </c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7"/>
      <c r="P15" s="8"/>
      <c r="Q15" s="503" t="s">
        <v>23</v>
      </c>
      <c r="R15" s="504"/>
      <c r="S15" s="21">
        <f>IF($S$13=2,1,ROUNDDOWN(S13*0.4,0))</f>
        <v>1</v>
      </c>
    </row>
    <row r="16" spans="1:1025" ht="145.5" customHeight="1">
      <c r="A16" s="5"/>
      <c r="B16" s="367"/>
      <c r="C16" s="366" t="s">
        <v>158</v>
      </c>
      <c r="D16" s="40"/>
      <c r="E16" s="40"/>
      <c r="F16" s="73"/>
      <c r="G16" s="73" t="s">
        <v>29</v>
      </c>
      <c r="H16" s="40" t="s">
        <v>94</v>
      </c>
      <c r="I16" s="40" t="s">
        <v>171</v>
      </c>
      <c r="J16" s="40" t="s">
        <v>95</v>
      </c>
      <c r="K16" s="187" t="s">
        <v>172</v>
      </c>
      <c r="L16" s="187" t="s">
        <v>96</v>
      </c>
      <c r="M16" s="187" t="s">
        <v>86</v>
      </c>
      <c r="N16" s="187" t="s">
        <v>97</v>
      </c>
      <c r="O16" s="187"/>
      <c r="P16" s="12"/>
      <c r="Q16" s="12"/>
    </row>
    <row r="17" spans="1:1025">
      <c r="A17" s="5"/>
      <c r="B17" s="508"/>
      <c r="C17" s="508"/>
      <c r="D17" s="505" t="s">
        <v>7</v>
      </c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7"/>
      <c r="P17" s="13" t="s">
        <v>8</v>
      </c>
      <c r="Q17" s="30"/>
    </row>
    <row r="18" spans="1:1025" ht="15.75" customHeight="1">
      <c r="A18" s="5"/>
      <c r="B18" s="518"/>
      <c r="C18" s="518"/>
      <c r="D18" s="11"/>
      <c r="E18" s="6"/>
      <c r="F18" s="6"/>
      <c r="G18" s="6">
        <v>1</v>
      </c>
      <c r="H18" s="6">
        <v>1</v>
      </c>
      <c r="I18" s="6">
        <v>1</v>
      </c>
      <c r="J18" s="6">
        <v>1</v>
      </c>
      <c r="K18" s="6">
        <v>3</v>
      </c>
      <c r="L18" s="6">
        <v>3</v>
      </c>
      <c r="M18" s="6">
        <v>3</v>
      </c>
      <c r="N18" s="6">
        <v>3</v>
      </c>
      <c r="O18" s="6"/>
      <c r="P18" s="16">
        <f>SUM(D$18:O$18)</f>
        <v>16</v>
      </c>
      <c r="Q18" s="29"/>
    </row>
    <row r="19" spans="1:1025" s="19" customFormat="1" ht="45.6">
      <c r="A19" s="17"/>
      <c r="B19" s="224" t="s">
        <v>3</v>
      </c>
      <c r="C19" s="369" t="s">
        <v>4</v>
      </c>
      <c r="D19" s="519" t="s">
        <v>5</v>
      </c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1"/>
      <c r="P19" s="28" t="s">
        <v>17</v>
      </c>
      <c r="Q19" s="28" t="s">
        <v>21</v>
      </c>
      <c r="R19" s="28" t="s">
        <v>18</v>
      </c>
      <c r="S19" s="28" t="s">
        <v>10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</row>
    <row r="20" spans="1:1025" ht="18.600000000000001" thickBot="1">
      <c r="A20" s="7"/>
      <c r="B20" s="97">
        <v>1</v>
      </c>
      <c r="C20" s="84" t="s">
        <v>160</v>
      </c>
      <c r="D20" s="174"/>
      <c r="E20" s="175"/>
      <c r="F20" s="126"/>
      <c r="G20" s="411">
        <v>84</v>
      </c>
      <c r="H20" s="412">
        <v>95</v>
      </c>
      <c r="I20" s="412">
        <v>68</v>
      </c>
      <c r="J20" s="405">
        <v>77</v>
      </c>
      <c r="K20" s="406">
        <v>80</v>
      </c>
      <c r="L20" s="406">
        <v>95</v>
      </c>
      <c r="M20" s="407">
        <v>90</v>
      </c>
      <c r="N20" s="406">
        <v>76</v>
      </c>
      <c r="O20" s="225"/>
      <c r="P20" s="86">
        <f>((D20*$D$18+E20*$E$18+F20*$F$18+G20*$G$18+K20*$K$18+H20*$H$18+I20*$I$18+J20*$J$18+L20*$L$18+$M$18*M20+$N$18*N20+$O$18*O20)/$P$18)*0.9</f>
        <v>75.768749999999997</v>
      </c>
      <c r="Q20" s="86">
        <v>55</v>
      </c>
      <c r="R20" s="87"/>
      <c r="S20" s="87">
        <f>P20+R20</f>
        <v>75.768749999999997</v>
      </c>
    </row>
    <row r="21" spans="1:1025" ht="18">
      <c r="A21" s="7"/>
      <c r="B21" s="397">
        <v>2</v>
      </c>
      <c r="C21" s="398" t="s">
        <v>159</v>
      </c>
      <c r="D21" s="399"/>
      <c r="E21" s="400"/>
      <c r="F21" s="401"/>
      <c r="G21" s="413">
        <v>80</v>
      </c>
      <c r="H21" s="413">
        <v>90</v>
      </c>
      <c r="I21" s="413">
        <v>61</v>
      </c>
      <c r="J21" s="408">
        <v>77</v>
      </c>
      <c r="K21" s="409">
        <v>64</v>
      </c>
      <c r="L21" s="409">
        <v>85</v>
      </c>
      <c r="M21" s="410">
        <v>70</v>
      </c>
      <c r="N21" s="409">
        <v>67</v>
      </c>
      <c r="O21" s="403"/>
      <c r="P21" s="95">
        <f>((D21*$D$18+E21*$E$18+F21*$F$18+G21*$G$18+K21*$K$18+H21*$H$18+I21*$I$18+J21*$J$18+L21*$L$18+$M$18*M21+$N$18*N21+$O$18*O21)/$P$18)*0.9</f>
        <v>65.587500000000006</v>
      </c>
      <c r="Q21" s="95">
        <v>30</v>
      </c>
      <c r="R21" s="96"/>
      <c r="S21" s="96">
        <f>P21+R21</f>
        <v>65.587500000000006</v>
      </c>
    </row>
    <row r="22" spans="1:1025" ht="18" hidden="1">
      <c r="A22" s="7"/>
      <c r="B22" s="189">
        <v>3</v>
      </c>
      <c r="C22" s="77"/>
      <c r="D22" s="190"/>
      <c r="E22" s="191"/>
      <c r="F22" s="125"/>
      <c r="G22" s="114"/>
      <c r="H22" s="114"/>
      <c r="I22" s="114"/>
      <c r="J22" s="131"/>
      <c r="K22" s="160"/>
      <c r="L22" s="160"/>
      <c r="M22" s="160"/>
      <c r="N22" s="160"/>
      <c r="O22" s="160"/>
      <c r="P22" s="53">
        <f>((D22*$D$18+E22*$E$18+F22*$F$18+G22*$G$18+K22*$K$18+H22*$H$18+I22*$I$18+J22*$J$18+L22*$L$18+$M$18*M22+$N$18*N22+$O$18*O22)/$P$18)*0.9</f>
        <v>0</v>
      </c>
      <c r="Q22" s="53"/>
      <c r="R22" s="54">
        <f t="shared" ref="R22:R31" si="0">Q22*0.1</f>
        <v>0</v>
      </c>
      <c r="S22" s="54">
        <f>P22+R22</f>
        <v>0</v>
      </c>
    </row>
    <row r="23" spans="1:1025" ht="18" hidden="1">
      <c r="A23" s="7"/>
      <c r="B23" s="50">
        <v>4</v>
      </c>
      <c r="C23" s="77"/>
      <c r="D23" s="131"/>
      <c r="E23" s="131"/>
      <c r="F23" s="131"/>
      <c r="G23" s="131"/>
      <c r="H23" s="131"/>
      <c r="I23" s="52"/>
      <c r="J23" s="52"/>
      <c r="K23" s="52"/>
      <c r="L23" s="52"/>
      <c r="M23" s="52"/>
      <c r="N23" s="52"/>
      <c r="O23" s="52"/>
      <c r="P23" s="53">
        <f t="shared" ref="P23:P31" si="1">((D23*$D$18+E23*$E$18+F23*$F$18+G23*$G$18+K23*$K$18+H23*$H$18+I23*$I$18+J23*$J$18+L23*$L$18+$M$18*M23+$N$18*N23+$O$18*O23)/$P$18)*0.9</f>
        <v>0</v>
      </c>
      <c r="Q23" s="53"/>
      <c r="R23" s="54">
        <f t="shared" si="0"/>
        <v>0</v>
      </c>
      <c r="S23" s="54">
        <f t="shared" ref="S23:S31" si="2">P23+R23</f>
        <v>0</v>
      </c>
    </row>
    <row r="24" spans="1:1025" ht="18" hidden="1">
      <c r="A24" s="7"/>
      <c r="B24" s="46">
        <v>5</v>
      </c>
      <c r="C24" s="67"/>
      <c r="D24" s="116"/>
      <c r="E24" s="116"/>
      <c r="F24" s="116"/>
      <c r="G24" s="116"/>
      <c r="H24" s="116"/>
      <c r="I24" s="47"/>
      <c r="J24" s="47"/>
      <c r="K24" s="47"/>
      <c r="L24" s="47"/>
      <c r="M24" s="47"/>
      <c r="N24" s="47"/>
      <c r="O24" s="47"/>
      <c r="P24" s="48">
        <f t="shared" si="1"/>
        <v>0</v>
      </c>
      <c r="Q24" s="48"/>
      <c r="R24" s="49">
        <f t="shared" si="0"/>
        <v>0</v>
      </c>
      <c r="S24" s="49">
        <f t="shared" si="2"/>
        <v>0</v>
      </c>
    </row>
    <row r="25" spans="1:1025" ht="18.600000000000001" hidden="1" thickBot="1">
      <c r="A25" s="7"/>
      <c r="B25" s="90">
        <v>6</v>
      </c>
      <c r="C25" s="84"/>
      <c r="D25" s="133"/>
      <c r="E25" s="133"/>
      <c r="F25" s="133"/>
      <c r="G25" s="133"/>
      <c r="H25" s="133"/>
      <c r="I25" s="85"/>
      <c r="J25" s="85"/>
      <c r="K25" s="85"/>
      <c r="L25" s="85"/>
      <c r="M25" s="85"/>
      <c r="N25" s="85"/>
      <c r="O25" s="85"/>
      <c r="P25" s="48">
        <f t="shared" si="1"/>
        <v>0</v>
      </c>
      <c r="Q25" s="86"/>
      <c r="R25" s="87">
        <f t="shared" si="0"/>
        <v>0</v>
      </c>
      <c r="S25" s="87">
        <f t="shared" si="2"/>
        <v>0</v>
      </c>
    </row>
    <row r="26" spans="1:1025" ht="18" hidden="1">
      <c r="A26" s="7"/>
      <c r="B26" s="50">
        <v>7</v>
      </c>
      <c r="C26" s="77"/>
      <c r="D26" s="131"/>
      <c r="E26" s="131"/>
      <c r="F26" s="131"/>
      <c r="G26" s="131"/>
      <c r="H26" s="131"/>
      <c r="I26" s="52"/>
      <c r="J26" s="52"/>
      <c r="K26" s="52"/>
      <c r="L26" s="52"/>
      <c r="M26" s="52"/>
      <c r="N26" s="52"/>
      <c r="O26" s="52"/>
      <c r="P26" s="48">
        <f t="shared" si="1"/>
        <v>0</v>
      </c>
      <c r="Q26" s="53"/>
      <c r="R26" s="54">
        <f t="shared" si="0"/>
        <v>0</v>
      </c>
      <c r="S26" s="54">
        <f t="shared" si="2"/>
        <v>0</v>
      </c>
    </row>
    <row r="27" spans="1:1025" ht="18" hidden="1">
      <c r="A27" s="7"/>
      <c r="B27" s="46">
        <v>8</v>
      </c>
      <c r="C27" s="67"/>
      <c r="D27" s="116"/>
      <c r="E27" s="116"/>
      <c r="F27" s="116"/>
      <c r="G27" s="116"/>
      <c r="H27" s="116"/>
      <c r="I27" s="47"/>
      <c r="J27" s="47"/>
      <c r="K27" s="47"/>
      <c r="L27" s="47"/>
      <c r="M27" s="47"/>
      <c r="N27" s="47"/>
      <c r="O27" s="47"/>
      <c r="P27" s="48">
        <f t="shared" si="1"/>
        <v>0</v>
      </c>
      <c r="Q27" s="48"/>
      <c r="R27" s="49">
        <f t="shared" si="0"/>
        <v>0</v>
      </c>
      <c r="S27" s="49">
        <f t="shared" si="2"/>
        <v>0</v>
      </c>
    </row>
    <row r="28" spans="1:1025" ht="18" hidden="1">
      <c r="A28" s="7"/>
      <c r="B28" s="46">
        <v>9</v>
      </c>
      <c r="C28" s="67"/>
      <c r="D28" s="116"/>
      <c r="E28" s="116"/>
      <c r="F28" s="116"/>
      <c r="G28" s="116"/>
      <c r="H28" s="116"/>
      <c r="I28" s="47"/>
      <c r="J28" s="47"/>
      <c r="K28" s="47"/>
      <c r="L28" s="47"/>
      <c r="M28" s="47"/>
      <c r="N28" s="47"/>
      <c r="O28" s="47"/>
      <c r="P28" s="48">
        <f t="shared" si="1"/>
        <v>0</v>
      </c>
      <c r="Q28" s="48"/>
      <c r="R28" s="49">
        <f t="shared" si="0"/>
        <v>0</v>
      </c>
      <c r="S28" s="49">
        <f t="shared" si="2"/>
        <v>0</v>
      </c>
    </row>
    <row r="29" spans="1:1025" ht="18" hidden="1">
      <c r="A29" s="7"/>
      <c r="B29" s="46">
        <v>10</v>
      </c>
      <c r="C29" s="67"/>
      <c r="D29" s="116"/>
      <c r="E29" s="116"/>
      <c r="F29" s="116"/>
      <c r="G29" s="116"/>
      <c r="H29" s="116"/>
      <c r="I29" s="47"/>
      <c r="J29" s="47"/>
      <c r="K29" s="47"/>
      <c r="L29" s="47"/>
      <c r="M29" s="47"/>
      <c r="N29" s="47"/>
      <c r="O29" s="47"/>
      <c r="P29" s="48">
        <f t="shared" si="1"/>
        <v>0</v>
      </c>
      <c r="Q29" s="48"/>
      <c r="R29" s="49">
        <f t="shared" si="0"/>
        <v>0</v>
      </c>
      <c r="S29" s="49">
        <f t="shared" si="2"/>
        <v>0</v>
      </c>
    </row>
    <row r="30" spans="1:1025" ht="18" hidden="1">
      <c r="A30" s="7"/>
      <c r="B30" s="46">
        <v>11</v>
      </c>
      <c r="C30" s="67"/>
      <c r="D30" s="170"/>
      <c r="E30" s="171"/>
      <c r="F30" s="110"/>
      <c r="G30" s="113"/>
      <c r="H30" s="172"/>
      <c r="I30" s="173"/>
      <c r="J30" s="173"/>
      <c r="K30" s="156"/>
      <c r="L30" s="152"/>
      <c r="M30" s="152"/>
      <c r="N30" s="156"/>
      <c r="O30" s="152"/>
      <c r="P30" s="48">
        <f t="shared" si="1"/>
        <v>0</v>
      </c>
      <c r="Q30" s="48"/>
      <c r="R30" s="49">
        <f t="shared" si="0"/>
        <v>0</v>
      </c>
      <c r="S30" s="49">
        <f t="shared" si="2"/>
        <v>0</v>
      </c>
    </row>
    <row r="31" spans="1:1025" ht="18" hidden="1">
      <c r="A31" s="7"/>
      <c r="B31" s="46">
        <v>12</v>
      </c>
      <c r="C31" s="67"/>
      <c r="D31" s="116"/>
      <c r="E31" s="116"/>
      <c r="F31" s="116"/>
      <c r="G31" s="116"/>
      <c r="H31" s="116"/>
      <c r="I31" s="47"/>
      <c r="J31" s="47"/>
      <c r="K31" s="47"/>
      <c r="L31" s="47"/>
      <c r="M31" s="47"/>
      <c r="N31" s="47"/>
      <c r="O31" s="47"/>
      <c r="P31" s="48">
        <f t="shared" si="1"/>
        <v>0</v>
      </c>
      <c r="Q31" s="48"/>
      <c r="R31" s="49">
        <f t="shared" si="0"/>
        <v>0</v>
      </c>
      <c r="S31" s="49">
        <f t="shared" si="2"/>
        <v>0</v>
      </c>
    </row>
    <row r="32" spans="1:1025" ht="18" hidden="1">
      <c r="B32" s="63"/>
      <c r="C32" s="72"/>
      <c r="D32" s="371"/>
      <c r="E32" s="371"/>
      <c r="F32" s="371"/>
      <c r="G32" s="371"/>
      <c r="H32" s="371"/>
      <c r="I32" s="371"/>
      <c r="J32" s="371"/>
      <c r="K32" s="371"/>
      <c r="L32" s="371"/>
      <c r="M32" s="25"/>
      <c r="N32" s="25"/>
      <c r="O32" s="25"/>
      <c r="P32" s="68"/>
      <c r="Q32" s="35"/>
      <c r="R32" s="32"/>
      <c r="S32" s="66"/>
    </row>
    <row r="33" spans="1:1025" ht="15.6">
      <c r="P33" s="33"/>
      <c r="Q33" s="35"/>
      <c r="R33" s="32"/>
      <c r="S33" s="31"/>
    </row>
    <row r="34" spans="1:1025" ht="15.9" customHeight="1">
      <c r="A34" s="522" t="s">
        <v>85</v>
      </c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AMB34"/>
      <c r="AMC34"/>
      <c r="AMD34"/>
      <c r="AME34"/>
      <c r="AMF34"/>
      <c r="AMG34"/>
      <c r="AMH34"/>
      <c r="AMI34"/>
      <c r="AMJ34"/>
      <c r="AMK34"/>
    </row>
    <row r="35" spans="1:1025" ht="9" customHeight="1">
      <c r="A35" s="368"/>
      <c r="B35" s="368"/>
      <c r="C35" s="368"/>
      <c r="D35" s="368"/>
      <c r="E35" s="36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AMB35"/>
      <c r="AMC35"/>
      <c r="AMD35"/>
      <c r="AME35"/>
      <c r="AMF35"/>
      <c r="AMG35"/>
      <c r="AMH35"/>
      <c r="AMI35"/>
      <c r="AMJ35"/>
      <c r="AMK35"/>
    </row>
    <row r="36" spans="1:1025" ht="15.9" customHeight="1">
      <c r="A36" s="523" t="s">
        <v>9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AMB36"/>
      <c r="AMC36"/>
      <c r="AMD36"/>
      <c r="AME36"/>
      <c r="AMF36"/>
      <c r="AMG36"/>
      <c r="AMH36"/>
      <c r="AMI36"/>
      <c r="AMJ36"/>
      <c r="AMK36"/>
    </row>
    <row r="37" spans="1:1025" s="2" customFormat="1" ht="18.75" customHeight="1">
      <c r="A37" s="499" t="s">
        <v>161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</row>
    <row r="38" spans="1:1025" s="2" customFormat="1" ht="18.75" customHeight="1">
      <c r="A38" s="499"/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1025" s="2" customFormat="1" ht="18.75" customHeight="1">
      <c r="A39" s="499" t="s">
        <v>168</v>
      </c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</row>
    <row r="40" spans="1:1025" s="2" customFormat="1" ht="18.75" customHeight="1">
      <c r="A40" s="500"/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</row>
    <row r="41" spans="1:1025" ht="18.75" customHeight="1">
      <c r="A41" s="500" t="s">
        <v>240</v>
      </c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52" spans="1:19" s="1" customFormat="1" ht="15.6">
      <c r="A52" s="524" t="s">
        <v>0</v>
      </c>
      <c r="B52" s="524"/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</row>
    <row r="53" spans="1:19" s="1" customFormat="1" ht="15.6">
      <c r="A53" s="524" t="s">
        <v>1</v>
      </c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</row>
    <row r="54" spans="1:19" s="1" customFormat="1" ht="15.6">
      <c r="A54" s="525" t="s">
        <v>32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</row>
    <row r="55" spans="1:19" s="1" customFormat="1" ht="15.6">
      <c r="A55" s="526" t="s">
        <v>173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</row>
    <row r="56" spans="1:19" s="1" customFormat="1" ht="15.6">
      <c r="A56" s="514" t="s">
        <v>48</v>
      </c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</row>
    <row r="57" spans="1:19" s="1" customFormat="1" ht="15.6">
      <c r="A57" s="515" t="s">
        <v>2</v>
      </c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365"/>
    </row>
    <row r="58" spans="1:19" s="1" customFormat="1" ht="114.75" customHeight="1">
      <c r="A58" s="24"/>
      <c r="B58" s="516" t="s">
        <v>238</v>
      </c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</row>
    <row r="59" spans="1:19" s="1" customFormat="1" ht="18">
      <c r="A59" s="22"/>
      <c r="B59" s="512" t="s">
        <v>11</v>
      </c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3" t="s">
        <v>104</v>
      </c>
      <c r="N59" s="513"/>
      <c r="O59" s="513"/>
      <c r="P59" s="41" t="s">
        <v>12</v>
      </c>
      <c r="Q59" s="513" t="s">
        <v>169</v>
      </c>
      <c r="R59" s="513"/>
      <c r="S59" s="513"/>
    </row>
    <row r="60" spans="1:19" s="1" customFormat="1" ht="18">
      <c r="A60" s="22"/>
      <c r="B60" s="501" t="s">
        <v>170</v>
      </c>
      <c r="C60" s="501"/>
      <c r="D60" s="501"/>
      <c r="E60" s="501"/>
      <c r="F60" s="501"/>
      <c r="G60" s="501"/>
      <c r="H60" s="501"/>
      <c r="I60" s="509">
        <v>1</v>
      </c>
      <c r="J60" s="509"/>
      <c r="K60" s="370"/>
      <c r="L60" s="42" t="s">
        <v>19</v>
      </c>
      <c r="M60" s="42"/>
      <c r="N60" s="510" t="s">
        <v>13</v>
      </c>
      <c r="O60" s="510"/>
      <c r="P60" s="510"/>
      <c r="Q60" s="511" t="s">
        <v>14</v>
      </c>
      <c r="R60" s="511"/>
      <c r="S60" s="511"/>
    </row>
    <row r="61" spans="1:19" s="1" customFormat="1" ht="18">
      <c r="A61" s="22"/>
      <c r="B61" s="512" t="s">
        <v>16</v>
      </c>
      <c r="C61" s="512"/>
      <c r="D61" s="513" t="s">
        <v>28</v>
      </c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</row>
    <row r="62" spans="1:19" s="1" customFormat="1" ht="18">
      <c r="A62" s="22"/>
      <c r="B62" s="501" t="s">
        <v>15</v>
      </c>
      <c r="C62" s="501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</row>
    <row r="63" spans="1:19" s="1" customFormat="1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9" s="1" customFormat="1" ht="15.6">
      <c r="A64" s="36"/>
      <c r="B64" s="503" t="s">
        <v>22</v>
      </c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4"/>
      <c r="S64" s="21">
        <v>2</v>
      </c>
    </row>
    <row r="65" spans="1:19" s="1" customFormat="1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1:19" s="1" customFormat="1" ht="15.6">
      <c r="A66" s="4"/>
      <c r="B66" s="4"/>
      <c r="C66" s="4"/>
      <c r="D66" s="505" t="s">
        <v>6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7"/>
      <c r="P66" s="8"/>
      <c r="Q66" s="503" t="s">
        <v>23</v>
      </c>
      <c r="R66" s="504"/>
      <c r="S66" s="21">
        <f>IF(S64=2,1,ROUNDDOWN(S64*0.4,0))</f>
        <v>1</v>
      </c>
    </row>
    <row r="67" spans="1:19" s="1" customFormat="1" ht="150.75" customHeight="1">
      <c r="A67" s="5"/>
      <c r="B67" s="367"/>
      <c r="C67" s="366" t="s">
        <v>174</v>
      </c>
      <c r="D67" s="40"/>
      <c r="E67" s="40"/>
      <c r="F67" s="73" t="s">
        <v>29</v>
      </c>
      <c r="G67" s="40" t="s">
        <v>94</v>
      </c>
      <c r="H67" s="40" t="s">
        <v>171</v>
      </c>
      <c r="I67" s="40" t="s">
        <v>95</v>
      </c>
      <c r="J67" s="187" t="s">
        <v>172</v>
      </c>
      <c r="K67" s="187" t="s">
        <v>96</v>
      </c>
      <c r="L67" s="187" t="s">
        <v>86</v>
      </c>
      <c r="M67" s="187" t="s">
        <v>97</v>
      </c>
      <c r="N67" s="192"/>
      <c r="O67" s="15"/>
      <c r="P67" s="12"/>
      <c r="Q67" s="12"/>
    </row>
    <row r="68" spans="1:19" s="1" customFormat="1">
      <c r="A68" s="5"/>
      <c r="B68" s="508"/>
      <c r="C68" s="508"/>
      <c r="D68" s="505" t="s">
        <v>7</v>
      </c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7"/>
      <c r="P68" s="13" t="s">
        <v>8</v>
      </c>
      <c r="Q68" s="30"/>
    </row>
    <row r="69" spans="1:19" s="1" customFormat="1" ht="13.8">
      <c r="A69" s="5"/>
      <c r="B69" s="518"/>
      <c r="C69" s="518"/>
      <c r="D69" s="11"/>
      <c r="E69" s="6"/>
      <c r="F69" s="6">
        <v>1</v>
      </c>
      <c r="G69" s="6">
        <v>1</v>
      </c>
      <c r="H69" s="6">
        <v>1</v>
      </c>
      <c r="I69" s="6">
        <v>1</v>
      </c>
      <c r="J69" s="6">
        <v>3</v>
      </c>
      <c r="K69" s="6">
        <v>3</v>
      </c>
      <c r="L69" s="6">
        <v>3</v>
      </c>
      <c r="M69" s="6">
        <v>3</v>
      </c>
      <c r="N69" s="6"/>
      <c r="O69" s="6"/>
      <c r="P69" s="16">
        <f>SUM(D$69:O$69)</f>
        <v>16</v>
      </c>
      <c r="Q69" s="29"/>
    </row>
    <row r="70" spans="1:19" s="1" customFormat="1" ht="45.6">
      <c r="A70" s="17"/>
      <c r="B70" s="224" t="s">
        <v>3</v>
      </c>
      <c r="C70" s="224" t="s">
        <v>4</v>
      </c>
      <c r="D70" s="519" t="s">
        <v>5</v>
      </c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1"/>
      <c r="P70" s="28" t="s">
        <v>17</v>
      </c>
      <c r="Q70" s="28" t="s">
        <v>21</v>
      </c>
      <c r="R70" s="28" t="s">
        <v>18</v>
      </c>
      <c r="S70" s="28" t="s">
        <v>10</v>
      </c>
    </row>
    <row r="71" spans="1:19" s="1" customFormat="1" ht="18.600000000000001" thickBot="1">
      <c r="A71" s="7"/>
      <c r="B71" s="90">
        <v>1</v>
      </c>
      <c r="C71" s="84" t="s">
        <v>162</v>
      </c>
      <c r="D71" s="121"/>
      <c r="E71" s="121"/>
      <c r="F71" s="84">
        <v>75</v>
      </c>
      <c r="G71" s="84">
        <v>90</v>
      </c>
      <c r="H71" s="84">
        <v>71</v>
      </c>
      <c r="I71" s="84">
        <v>86</v>
      </c>
      <c r="J71" s="404">
        <v>90</v>
      </c>
      <c r="K71" s="404">
        <v>95</v>
      </c>
      <c r="L71" s="404">
        <v>90</v>
      </c>
      <c r="M71" s="404">
        <v>90</v>
      </c>
      <c r="N71" s="228"/>
      <c r="O71" s="85"/>
      <c r="P71" s="86">
        <f>((D71*$D$69+E71*$E$69+F71*$F$69+G71*$G$69+H71*$H$69+I71*$I$69+K71*$K$69+J71*$J$69+L71*$L$69+$M$69*M71+$N$69*N71+$O$69*O71)/$P$69)*0.9</f>
        <v>79.706249999999997</v>
      </c>
      <c r="Q71" s="86">
        <v>3</v>
      </c>
      <c r="R71" s="87">
        <f>Q71*0.1</f>
        <v>0.30000000000000004</v>
      </c>
      <c r="S71" s="87">
        <f>P71+R71</f>
        <v>80.006249999999994</v>
      </c>
    </row>
    <row r="72" spans="1:19" s="1" customFormat="1" ht="18">
      <c r="A72" s="7"/>
      <c r="B72" s="50"/>
      <c r="C72" s="67"/>
      <c r="D72" s="47"/>
      <c r="E72" s="47"/>
      <c r="F72" s="237"/>
      <c r="G72" s="238"/>
      <c r="H72" s="239"/>
      <c r="I72" s="240"/>
      <c r="J72" s="241"/>
      <c r="K72" s="242"/>
      <c r="L72" s="242"/>
      <c r="M72" s="242"/>
      <c r="N72" s="241"/>
      <c r="O72" s="52"/>
      <c r="P72" s="53">
        <f>((D72*$D$69+E72*$E$69+F72*$F$69+G72*$G$69+H72*$H$69+I72*$I$69+K72*$K$69+J72*$J$69+L72*$L$69+$M$69*M72+$N$69*N72+$O$69*O72)/$P$69)*0.9</f>
        <v>0</v>
      </c>
      <c r="Q72" s="53"/>
      <c r="R72" s="54">
        <f>Q72*0.1</f>
        <v>0</v>
      </c>
      <c r="S72" s="54">
        <f>P72+R72</f>
        <v>0</v>
      </c>
    </row>
    <row r="73" spans="1:19" s="1" customFormat="1" ht="18">
      <c r="A73" s="7"/>
      <c r="B73" s="46"/>
      <c r="C73" s="77"/>
      <c r="D73" s="52"/>
      <c r="E73" s="52"/>
      <c r="F73" s="237"/>
      <c r="G73" s="238"/>
      <c r="H73" s="239"/>
      <c r="I73" s="240"/>
      <c r="J73" s="241"/>
      <c r="K73" s="242"/>
      <c r="L73" s="242"/>
      <c r="M73" s="242"/>
      <c r="N73" s="241"/>
      <c r="O73" s="61"/>
      <c r="P73" s="48">
        <f>((D73*$D$69+E73*$E$69+F73*$F$69+G73*$G$69+H73*$H$69+I73*$I$69+K73*$K$69+J73*$J$69+L73*$L$69+$M$69*M73+$N$69*N73+$O$69*O73)/$P$69)*0.9</f>
        <v>0</v>
      </c>
      <c r="Q73" s="48"/>
      <c r="R73" s="49">
        <f>Q73*0.1</f>
        <v>0</v>
      </c>
      <c r="S73" s="49">
        <f>P73+R73</f>
        <v>0</v>
      </c>
    </row>
    <row r="74" spans="1:19" s="1" customFormat="1" ht="18">
      <c r="A74" s="7"/>
      <c r="B74" s="46"/>
      <c r="C74" s="77"/>
      <c r="D74" s="52"/>
      <c r="E74" s="52"/>
      <c r="F74" s="237"/>
      <c r="G74" s="238"/>
      <c r="H74" s="239"/>
      <c r="I74" s="240"/>
      <c r="J74" s="241"/>
      <c r="K74" s="242"/>
      <c r="L74" s="242"/>
      <c r="M74" s="242"/>
      <c r="N74" s="241"/>
      <c r="O74" s="47"/>
      <c r="P74" s="48"/>
      <c r="Q74" s="48"/>
      <c r="R74" s="49"/>
      <c r="S74" s="49"/>
    </row>
    <row r="75" spans="1:19" s="1" customFormat="1" ht="18">
      <c r="C75" s="72"/>
      <c r="D75" s="371"/>
      <c r="E75" s="371"/>
      <c r="F75" s="371"/>
      <c r="G75" s="371"/>
      <c r="H75" s="371"/>
      <c r="I75" s="371"/>
      <c r="J75" s="371"/>
      <c r="K75" s="371"/>
      <c r="L75" s="371"/>
      <c r="P75" s="33"/>
      <c r="Q75" s="35"/>
      <c r="R75" s="32"/>
      <c r="S75" s="31"/>
    </row>
    <row r="76" spans="1:19" s="1" customFormat="1" ht="15.6">
      <c r="P76" s="33"/>
      <c r="Q76" s="35"/>
      <c r="R76" s="32"/>
      <c r="S76" s="31"/>
    </row>
    <row r="77" spans="1:19" s="1" customFormat="1" ht="15.6">
      <c r="A77" s="522" t="s">
        <v>85</v>
      </c>
      <c r="B77" s="522"/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522"/>
      <c r="R77" s="522"/>
      <c r="S77" s="522"/>
    </row>
    <row r="78" spans="1:19" s="1" customFormat="1" ht="15.6">
      <c r="A78" s="368"/>
      <c r="B78" s="368"/>
      <c r="C78" s="368"/>
      <c r="D78" s="368"/>
      <c r="E78" s="36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</row>
    <row r="79" spans="1:19" s="1" customFormat="1" ht="15.6">
      <c r="A79" s="523" t="s">
        <v>9</v>
      </c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</row>
    <row r="80" spans="1:19" s="1" customFormat="1" ht="15.6">
      <c r="A80" s="499" t="s">
        <v>161</v>
      </c>
      <c r="B80" s="499"/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</row>
    <row r="81" spans="1:19" s="1" customFormat="1" ht="15.6">
      <c r="A81" s="499"/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</row>
    <row r="82" spans="1:19" s="1" customFormat="1" ht="15.6">
      <c r="A82" s="499" t="s">
        <v>168</v>
      </c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</row>
    <row r="83" spans="1:19" s="1" customFormat="1" ht="15.6">
      <c r="A83" s="500"/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</row>
    <row r="84" spans="1:19" s="1" customFormat="1" ht="15.6">
      <c r="A84" s="500" t="s">
        <v>240</v>
      </c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</row>
    <row r="99" spans="1:19" s="1" customFormat="1" ht="15.6">
      <c r="A99" s="524" t="s">
        <v>0</v>
      </c>
      <c r="B99" s="524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</row>
    <row r="100" spans="1:19" s="1" customFormat="1" ht="15.6">
      <c r="A100" s="524" t="s">
        <v>1</v>
      </c>
      <c r="B100" s="524"/>
      <c r="C100" s="524"/>
      <c r="D100" s="524"/>
      <c r="E100" s="524"/>
      <c r="F100" s="524"/>
      <c r="G100" s="524"/>
      <c r="H100" s="524"/>
      <c r="I100" s="524"/>
      <c r="J100" s="524"/>
      <c r="K100" s="524"/>
      <c r="L100" s="524"/>
      <c r="M100" s="524"/>
      <c r="N100" s="524"/>
      <c r="O100" s="524"/>
      <c r="P100" s="524"/>
      <c r="Q100" s="524"/>
      <c r="R100" s="524"/>
      <c r="S100" s="524"/>
    </row>
    <row r="101" spans="1:19" s="1" customFormat="1" ht="15.6">
      <c r="A101" s="525" t="s">
        <v>32</v>
      </c>
      <c r="B101" s="525"/>
      <c r="C101" s="525"/>
      <c r="D101" s="525"/>
      <c r="E101" s="525"/>
      <c r="F101" s="525"/>
      <c r="G101" s="525"/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25"/>
      <c r="S101" s="525"/>
    </row>
    <row r="102" spans="1:19" s="1" customFormat="1" ht="15.6">
      <c r="A102" s="526" t="s">
        <v>175</v>
      </c>
      <c r="B102" s="526"/>
      <c r="C102" s="526"/>
      <c r="D102" s="526"/>
      <c r="E102" s="526"/>
      <c r="F102" s="526"/>
      <c r="G102" s="526"/>
      <c r="H102" s="526"/>
      <c r="I102" s="526"/>
      <c r="J102" s="526"/>
      <c r="K102" s="526"/>
      <c r="L102" s="526"/>
      <c r="M102" s="526"/>
      <c r="N102" s="526"/>
      <c r="O102" s="526"/>
      <c r="P102" s="526"/>
      <c r="Q102" s="526"/>
      <c r="R102" s="526"/>
      <c r="S102" s="526"/>
    </row>
    <row r="103" spans="1:19" s="1" customFormat="1" ht="15.6">
      <c r="A103" s="514" t="s">
        <v>48</v>
      </c>
      <c r="B103" s="514"/>
      <c r="C103" s="514"/>
      <c r="D103" s="514"/>
      <c r="E103" s="514"/>
      <c r="F103" s="514"/>
      <c r="G103" s="514"/>
      <c r="H103" s="514"/>
      <c r="I103" s="514"/>
      <c r="J103" s="514"/>
      <c r="K103" s="514"/>
      <c r="L103" s="514"/>
      <c r="M103" s="514"/>
      <c r="N103" s="514"/>
      <c r="O103" s="514"/>
      <c r="P103" s="514"/>
      <c r="Q103" s="514"/>
      <c r="R103" s="514"/>
      <c r="S103" s="514"/>
    </row>
    <row r="104" spans="1:19" s="1" customFormat="1" ht="15.6">
      <c r="A104" s="515" t="s">
        <v>2</v>
      </c>
      <c r="B104" s="515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365"/>
    </row>
    <row r="105" spans="1:19" s="1" customFormat="1" ht="114" customHeight="1">
      <c r="A105" s="24"/>
      <c r="B105" s="516" t="s">
        <v>238</v>
      </c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</row>
    <row r="106" spans="1:19" s="1" customFormat="1" ht="18">
      <c r="A106" s="22"/>
      <c r="B106" s="512" t="s">
        <v>11</v>
      </c>
      <c r="C106" s="512"/>
      <c r="D106" s="512"/>
      <c r="E106" s="512"/>
      <c r="F106" s="512"/>
      <c r="G106" s="512"/>
      <c r="H106" s="512"/>
      <c r="I106" s="512"/>
      <c r="J106" s="512"/>
      <c r="K106" s="512"/>
      <c r="L106" s="512"/>
      <c r="M106" s="513" t="s">
        <v>104</v>
      </c>
      <c r="N106" s="513"/>
      <c r="O106" s="513"/>
      <c r="P106" s="41" t="s">
        <v>12</v>
      </c>
      <c r="Q106" s="513" t="s">
        <v>169</v>
      </c>
      <c r="R106" s="513"/>
      <c r="S106" s="513"/>
    </row>
    <row r="107" spans="1:19" s="1" customFormat="1" ht="18">
      <c r="A107" s="22"/>
      <c r="B107" s="501" t="s">
        <v>170</v>
      </c>
      <c r="C107" s="501"/>
      <c r="D107" s="501"/>
      <c r="E107" s="501"/>
      <c r="F107" s="501"/>
      <c r="G107" s="501"/>
      <c r="H107" s="501"/>
      <c r="I107" s="509">
        <v>1</v>
      </c>
      <c r="J107" s="509"/>
      <c r="K107" s="370"/>
      <c r="L107" s="42" t="s">
        <v>19</v>
      </c>
      <c r="M107" s="42"/>
      <c r="N107" s="510" t="s">
        <v>13</v>
      </c>
      <c r="O107" s="510"/>
      <c r="P107" s="510"/>
      <c r="Q107" s="511" t="s">
        <v>14</v>
      </c>
      <c r="R107" s="511"/>
      <c r="S107" s="511"/>
    </row>
    <row r="108" spans="1:19" s="1" customFormat="1" ht="18">
      <c r="A108" s="22"/>
      <c r="B108" s="512" t="s">
        <v>16</v>
      </c>
      <c r="C108" s="512"/>
      <c r="D108" s="513" t="s">
        <v>27</v>
      </c>
      <c r="E108" s="513"/>
      <c r="F108" s="513"/>
      <c r="G108" s="513"/>
      <c r="H108" s="513"/>
      <c r="I108" s="513"/>
      <c r="J108" s="513"/>
      <c r="K108" s="513"/>
      <c r="L108" s="513"/>
      <c r="M108" s="513"/>
      <c r="N108" s="513"/>
      <c r="O108" s="513"/>
      <c r="P108" s="513"/>
      <c r="Q108" s="513"/>
      <c r="R108" s="513"/>
      <c r="S108" s="513"/>
    </row>
    <row r="109" spans="1:19" s="1" customFormat="1" ht="18">
      <c r="A109" s="22"/>
      <c r="B109" s="501" t="s">
        <v>15</v>
      </c>
      <c r="C109" s="501"/>
      <c r="D109" s="502"/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</row>
    <row r="110" spans="1:19" s="1" customFormat="1" ht="15.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1:19" s="1" customFormat="1" ht="15.6">
      <c r="A111" s="36"/>
      <c r="B111" s="503" t="s">
        <v>22</v>
      </c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4"/>
      <c r="S111" s="21">
        <v>3</v>
      </c>
    </row>
    <row r="112" spans="1:19" s="1" customFormat="1" ht="15.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1:19" s="1" customFormat="1" ht="15.6">
      <c r="A113" s="4"/>
      <c r="B113" s="4"/>
      <c r="C113" s="4"/>
      <c r="D113" s="505" t="s">
        <v>6</v>
      </c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7"/>
      <c r="P113" s="8"/>
      <c r="Q113" s="503" t="s">
        <v>23</v>
      </c>
      <c r="R113" s="504"/>
      <c r="S113" s="21">
        <f>IF($S$64=2,1,ROUNDDOWN(S111*0.4,0))</f>
        <v>1</v>
      </c>
    </row>
    <row r="114" spans="1:19" s="1" customFormat="1" ht="184.5" customHeight="1">
      <c r="A114" s="5"/>
      <c r="B114" s="367"/>
      <c r="C114" s="366" t="s">
        <v>176</v>
      </c>
      <c r="D114" s="40"/>
      <c r="E114" s="40"/>
      <c r="F114" s="73" t="s">
        <v>29</v>
      </c>
      <c r="G114" s="40" t="s">
        <v>94</v>
      </c>
      <c r="H114" s="40" t="s">
        <v>171</v>
      </c>
      <c r="I114" s="40" t="s">
        <v>95</v>
      </c>
      <c r="J114" s="187" t="s">
        <v>172</v>
      </c>
      <c r="K114" s="187" t="s">
        <v>96</v>
      </c>
      <c r="L114" s="187" t="s">
        <v>86</v>
      </c>
      <c r="M114" s="187" t="s">
        <v>97</v>
      </c>
      <c r="N114" s="187"/>
      <c r="O114" s="15"/>
      <c r="P114" s="12"/>
      <c r="Q114" s="12"/>
    </row>
    <row r="115" spans="1:19" s="1" customFormat="1">
      <c r="A115" s="5"/>
      <c r="B115" s="508"/>
      <c r="C115" s="508"/>
      <c r="D115" s="505" t="s">
        <v>7</v>
      </c>
      <c r="E115" s="506"/>
      <c r="F115" s="506"/>
      <c r="G115" s="506"/>
      <c r="H115" s="506"/>
      <c r="I115" s="506"/>
      <c r="J115" s="506"/>
      <c r="K115" s="506"/>
      <c r="L115" s="506"/>
      <c r="M115" s="506"/>
      <c r="N115" s="506"/>
      <c r="O115" s="507"/>
      <c r="P115" s="13" t="s">
        <v>8</v>
      </c>
      <c r="Q115" s="30"/>
    </row>
    <row r="116" spans="1:19" s="1" customFormat="1" ht="13.8">
      <c r="A116" s="5"/>
      <c r="B116" s="518"/>
      <c r="C116" s="518"/>
      <c r="D116" s="11"/>
      <c r="E116" s="6"/>
      <c r="F116" s="6">
        <v>1</v>
      </c>
      <c r="G116" s="6">
        <v>1</v>
      </c>
      <c r="H116" s="6">
        <v>1</v>
      </c>
      <c r="I116" s="6">
        <v>1</v>
      </c>
      <c r="J116" s="6">
        <v>3</v>
      </c>
      <c r="K116" s="6">
        <v>3</v>
      </c>
      <c r="L116" s="6">
        <v>3</v>
      </c>
      <c r="M116" s="6">
        <v>3</v>
      </c>
      <c r="N116" s="6"/>
      <c r="O116" s="6"/>
      <c r="P116" s="16">
        <f>SUM(D116:O116)</f>
        <v>16</v>
      </c>
      <c r="Q116" s="29"/>
    </row>
    <row r="117" spans="1:19" s="1" customFormat="1" ht="45.6">
      <c r="A117" s="17"/>
      <c r="B117" s="224" t="s">
        <v>3</v>
      </c>
      <c r="C117" s="224" t="s">
        <v>4</v>
      </c>
      <c r="D117" s="519" t="s">
        <v>5</v>
      </c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1"/>
      <c r="P117" s="28" t="s">
        <v>17</v>
      </c>
      <c r="Q117" s="28" t="s">
        <v>21</v>
      </c>
      <c r="R117" s="28" t="s">
        <v>18</v>
      </c>
      <c r="S117" s="28" t="s">
        <v>10</v>
      </c>
    </row>
    <row r="118" spans="1:19" s="1" customFormat="1" ht="18.600000000000001" thickBot="1">
      <c r="A118" s="7"/>
      <c r="B118" s="97">
        <v>1</v>
      </c>
      <c r="C118" s="93" t="s">
        <v>163</v>
      </c>
      <c r="D118" s="126"/>
      <c r="E118" s="126"/>
      <c r="F118" s="419">
        <v>82</v>
      </c>
      <c r="G118" s="420">
        <v>74</v>
      </c>
      <c r="H118" s="420">
        <v>60</v>
      </c>
      <c r="I118" s="421">
        <v>90</v>
      </c>
      <c r="J118" s="422">
        <v>82</v>
      </c>
      <c r="K118" s="423">
        <v>95</v>
      </c>
      <c r="L118" s="424">
        <v>95</v>
      </c>
      <c r="M118" s="424">
        <v>87</v>
      </c>
      <c r="N118" s="247"/>
      <c r="O118" s="194"/>
      <c r="P118" s="86">
        <f>((D118*$D$116+E118*$E$116+F118*$F$116+G118*$G$116+H118*$H$116+I118*$I$116+J118*$J$116+K118*$K$116+L118*$L$116+$M$116*M118+$N$116*N118+$O$116*O118)/$P$116)*0.9</f>
        <v>77.793750000000003</v>
      </c>
      <c r="Q118" s="86">
        <v>13</v>
      </c>
      <c r="R118" s="87">
        <f>Q118*0.1</f>
        <v>1.3</v>
      </c>
      <c r="S118" s="87">
        <f>P118+R118</f>
        <v>79.09375</v>
      </c>
    </row>
    <row r="119" spans="1:19" s="1" customFormat="1" ht="18">
      <c r="A119" s="7"/>
      <c r="B119" s="415">
        <v>2</v>
      </c>
      <c r="C119" s="137" t="s">
        <v>164</v>
      </c>
      <c r="D119" s="136"/>
      <c r="E119" s="401"/>
      <c r="F119" s="425">
        <v>83</v>
      </c>
      <c r="G119" s="426">
        <v>90</v>
      </c>
      <c r="H119" s="426">
        <v>83</v>
      </c>
      <c r="I119" s="427">
        <v>82</v>
      </c>
      <c r="J119" s="428">
        <v>78</v>
      </c>
      <c r="K119" s="429">
        <v>96</v>
      </c>
      <c r="L119" s="430">
        <v>90</v>
      </c>
      <c r="M119" s="430">
        <v>87</v>
      </c>
      <c r="N119" s="418"/>
      <c r="O119" s="178"/>
      <c r="P119" s="95">
        <f>((D119*$D$116+E119*$E$116+F119*$F$116+G119*$G$116+H119*$H$116+I119*$I$116+J119*$J$116+K119*$K$116+L119*$L$116+$M$116*M119+$N$116*N119+$O$116*O119)/$P$116)*0.9</f>
        <v>78.243750000000006</v>
      </c>
      <c r="Q119" s="95"/>
      <c r="R119" s="96">
        <f>Q119*0.1</f>
        <v>0</v>
      </c>
      <c r="S119" s="96">
        <f>P119+R119</f>
        <v>78.243750000000006</v>
      </c>
    </row>
    <row r="120" spans="1:19" s="1" customFormat="1" ht="18.600000000000001" hidden="1" thickBot="1">
      <c r="A120" s="7"/>
      <c r="B120" s="182"/>
      <c r="C120" s="213"/>
      <c r="D120" s="414"/>
      <c r="E120" s="220"/>
      <c r="F120" s="232"/>
      <c r="G120" s="231"/>
      <c r="H120" s="231"/>
      <c r="I120" s="331"/>
      <c r="J120" s="234"/>
      <c r="K120" s="363"/>
      <c r="L120" s="198"/>
      <c r="M120" s="198"/>
      <c r="N120" s="180"/>
      <c r="O120" s="52"/>
      <c r="P120" s="53"/>
      <c r="Q120" s="53"/>
      <c r="R120" s="181"/>
      <c r="S120" s="181"/>
    </row>
    <row r="121" spans="1:19" s="1" customFormat="1" ht="18" hidden="1">
      <c r="A121" s="7"/>
      <c r="B121" s="46"/>
      <c r="C121" s="60"/>
      <c r="D121" s="110"/>
      <c r="E121" s="110"/>
      <c r="F121" s="110"/>
      <c r="G121" s="110"/>
      <c r="H121" s="110"/>
      <c r="I121" s="110"/>
      <c r="J121" s="152"/>
      <c r="K121" s="152"/>
      <c r="L121" s="152"/>
      <c r="M121" s="152"/>
      <c r="N121" s="179"/>
      <c r="O121" s="47"/>
      <c r="P121" s="48"/>
      <c r="Q121" s="48"/>
      <c r="R121" s="49"/>
      <c r="S121" s="49"/>
    </row>
    <row r="122" spans="1:19" s="1" customFormat="1" ht="18" hidden="1">
      <c r="A122" s="7"/>
      <c r="B122" s="63"/>
      <c r="C122" s="60"/>
      <c r="D122" s="110"/>
      <c r="E122" s="110"/>
      <c r="F122" s="110"/>
      <c r="G122" s="110"/>
      <c r="H122" s="132"/>
      <c r="I122" s="110"/>
      <c r="J122" s="179"/>
      <c r="K122" s="152"/>
      <c r="L122" s="152"/>
      <c r="M122" s="152"/>
      <c r="N122" s="179"/>
      <c r="O122" s="371"/>
      <c r="P122" s="68"/>
      <c r="Q122" s="68"/>
      <c r="R122" s="69"/>
      <c r="S122" s="69"/>
    </row>
    <row r="123" spans="1:19" s="1" customFormat="1" ht="15.6">
      <c r="P123" s="33"/>
      <c r="Q123" s="35"/>
      <c r="R123" s="32"/>
      <c r="S123" s="31"/>
    </row>
    <row r="124" spans="1:19" s="1" customFormat="1" ht="15.6">
      <c r="P124" s="33"/>
      <c r="Q124" s="35"/>
      <c r="R124" s="32"/>
      <c r="S124" s="31"/>
    </row>
    <row r="125" spans="1:19" s="1" customFormat="1" ht="15.6">
      <c r="A125" s="522" t="s">
        <v>85</v>
      </c>
      <c r="B125" s="522"/>
      <c r="C125" s="522"/>
      <c r="D125" s="522"/>
      <c r="E125" s="522"/>
      <c r="F125" s="522"/>
      <c r="G125" s="522"/>
      <c r="H125" s="522"/>
      <c r="I125" s="522"/>
      <c r="J125" s="522"/>
      <c r="K125" s="522"/>
      <c r="L125" s="522"/>
      <c r="M125" s="522"/>
      <c r="N125" s="522"/>
      <c r="O125" s="522"/>
      <c r="P125" s="522"/>
      <c r="Q125" s="522"/>
      <c r="R125" s="522"/>
      <c r="S125" s="522"/>
    </row>
    <row r="126" spans="1:19" s="1" customFormat="1" ht="15.6">
      <c r="A126" s="368"/>
      <c r="B126" s="368"/>
      <c r="C126" s="368"/>
      <c r="D126" s="368"/>
      <c r="E126" s="368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</row>
    <row r="127" spans="1:19" s="1" customFormat="1" ht="15.6">
      <c r="A127" s="523" t="s">
        <v>9</v>
      </c>
      <c r="B127" s="523"/>
      <c r="C127" s="523"/>
      <c r="D127" s="523"/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</row>
    <row r="128" spans="1:19" s="1" customFormat="1" ht="15.6">
      <c r="A128" s="499" t="s">
        <v>161</v>
      </c>
      <c r="B128" s="499"/>
      <c r="C128" s="499"/>
      <c r="D128" s="499"/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</row>
    <row r="129" spans="1:19" s="1" customFormat="1" ht="15.6">
      <c r="A129" s="499"/>
      <c r="B129" s="499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</row>
    <row r="130" spans="1:19" s="1" customFormat="1" ht="15.6">
      <c r="A130" s="499" t="s">
        <v>168</v>
      </c>
      <c r="B130" s="499"/>
      <c r="C130" s="499"/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</row>
    <row r="131" spans="1:19" s="1" customFormat="1" ht="15.6">
      <c r="A131" s="500"/>
      <c r="B131" s="500"/>
      <c r="C131" s="500"/>
      <c r="D131" s="500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  <c r="R131" s="500"/>
      <c r="S131" s="500"/>
    </row>
    <row r="132" spans="1:19" s="1" customFormat="1" ht="15.6">
      <c r="A132" s="500" t="s">
        <v>240</v>
      </c>
      <c r="B132" s="500"/>
      <c r="C132" s="500"/>
      <c r="D132" s="500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  <c r="R132" s="500"/>
      <c r="S132" s="500"/>
    </row>
    <row r="140" spans="1:19" s="1" customFormat="1" ht="15.6">
      <c r="A140" s="524" t="s">
        <v>0</v>
      </c>
      <c r="B140" s="524"/>
      <c r="C140" s="524"/>
      <c r="D140" s="524"/>
      <c r="E140" s="524"/>
      <c r="F140" s="524"/>
      <c r="G140" s="524"/>
      <c r="H140" s="524"/>
      <c r="I140" s="524"/>
      <c r="J140" s="524"/>
      <c r="K140" s="524"/>
      <c r="L140" s="524"/>
      <c r="M140" s="524"/>
      <c r="N140" s="524"/>
      <c r="O140" s="524"/>
      <c r="P140" s="524"/>
      <c r="Q140" s="524"/>
      <c r="R140" s="524"/>
      <c r="S140" s="524"/>
    </row>
    <row r="141" spans="1:19" s="1" customFormat="1" ht="15.6">
      <c r="A141" s="524" t="s">
        <v>1</v>
      </c>
      <c r="B141" s="524"/>
      <c r="C141" s="524"/>
      <c r="D141" s="524"/>
      <c r="E141" s="524"/>
      <c r="F141" s="524"/>
      <c r="G141" s="524"/>
      <c r="H141" s="524"/>
      <c r="I141" s="524"/>
      <c r="J141" s="524"/>
      <c r="K141" s="524"/>
      <c r="L141" s="524"/>
      <c r="M141" s="524"/>
      <c r="N141" s="524"/>
      <c r="O141" s="524"/>
      <c r="P141" s="524"/>
      <c r="Q141" s="524"/>
      <c r="R141" s="524"/>
      <c r="S141" s="524"/>
    </row>
    <row r="142" spans="1:19" s="1" customFormat="1" ht="15.6">
      <c r="A142" s="525" t="s">
        <v>32</v>
      </c>
      <c r="B142" s="525"/>
      <c r="C142" s="525"/>
      <c r="D142" s="525"/>
      <c r="E142" s="525"/>
      <c r="F142" s="525"/>
      <c r="G142" s="525"/>
      <c r="H142" s="525"/>
      <c r="I142" s="525"/>
      <c r="J142" s="525"/>
      <c r="K142" s="525"/>
      <c r="L142" s="525"/>
      <c r="M142" s="525"/>
      <c r="N142" s="525"/>
      <c r="O142" s="525"/>
      <c r="P142" s="525"/>
      <c r="Q142" s="525"/>
      <c r="R142" s="525"/>
      <c r="S142" s="525"/>
    </row>
    <row r="143" spans="1:19" s="1" customFormat="1" ht="15.6">
      <c r="A143" s="526" t="s">
        <v>177</v>
      </c>
      <c r="B143" s="526"/>
      <c r="C143" s="526"/>
      <c r="D143" s="526"/>
      <c r="E143" s="526"/>
      <c r="F143" s="526"/>
      <c r="G143" s="526"/>
      <c r="H143" s="526"/>
      <c r="I143" s="526"/>
      <c r="J143" s="526"/>
      <c r="K143" s="526"/>
      <c r="L143" s="526"/>
      <c r="M143" s="526"/>
      <c r="N143" s="526"/>
      <c r="O143" s="526"/>
      <c r="P143" s="526"/>
      <c r="Q143" s="526"/>
      <c r="R143" s="526"/>
      <c r="S143" s="526"/>
    </row>
    <row r="144" spans="1:19" s="1" customFormat="1" ht="15.6">
      <c r="A144" s="514" t="s">
        <v>48</v>
      </c>
      <c r="B144" s="514"/>
      <c r="C144" s="514"/>
      <c r="D144" s="514"/>
      <c r="E144" s="514"/>
      <c r="F144" s="514"/>
      <c r="G144" s="514"/>
      <c r="H144" s="514"/>
      <c r="I144" s="514"/>
      <c r="J144" s="514"/>
      <c r="K144" s="514"/>
      <c r="L144" s="514"/>
      <c r="M144" s="514"/>
      <c r="N144" s="514"/>
      <c r="O144" s="514"/>
      <c r="P144" s="514"/>
      <c r="Q144" s="514"/>
      <c r="R144" s="514"/>
      <c r="S144" s="514"/>
    </row>
    <row r="145" spans="1:19" s="1" customFormat="1" ht="15.6">
      <c r="A145" s="515" t="s">
        <v>2</v>
      </c>
      <c r="B145" s="515"/>
      <c r="C145" s="515"/>
      <c r="D145" s="515"/>
      <c r="E145" s="515"/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365"/>
    </row>
    <row r="146" spans="1:19" s="1" customFormat="1" ht="114" customHeight="1">
      <c r="A146" s="24"/>
      <c r="B146" s="516" t="s">
        <v>238</v>
      </c>
      <c r="C146" s="517"/>
      <c r="D146" s="517"/>
      <c r="E146" s="517"/>
      <c r="F146" s="517"/>
      <c r="G146" s="517"/>
      <c r="H146" s="517"/>
      <c r="I146" s="517"/>
      <c r="J146" s="517"/>
      <c r="K146" s="517"/>
      <c r="L146" s="517"/>
      <c r="M146" s="517"/>
      <c r="N146" s="517"/>
      <c r="O146" s="517"/>
      <c r="P146" s="517"/>
      <c r="Q146" s="517"/>
      <c r="R146" s="517"/>
      <c r="S146" s="517"/>
    </row>
    <row r="147" spans="1:19" s="1" customFormat="1" ht="18">
      <c r="A147" s="22"/>
      <c r="B147" s="512" t="s">
        <v>11</v>
      </c>
      <c r="C147" s="512"/>
      <c r="D147" s="512"/>
      <c r="E147" s="512"/>
      <c r="F147" s="512"/>
      <c r="G147" s="512"/>
      <c r="H147" s="512"/>
      <c r="I147" s="512"/>
      <c r="J147" s="512"/>
      <c r="K147" s="512"/>
      <c r="L147" s="512"/>
      <c r="M147" s="513" t="s">
        <v>104</v>
      </c>
      <c r="N147" s="513"/>
      <c r="O147" s="513"/>
      <c r="P147" s="41" t="s">
        <v>12</v>
      </c>
      <c r="Q147" s="513" t="s">
        <v>169</v>
      </c>
      <c r="R147" s="513"/>
      <c r="S147" s="513"/>
    </row>
    <row r="148" spans="1:19" s="1" customFormat="1" ht="18">
      <c r="A148" s="22"/>
      <c r="B148" s="501" t="s">
        <v>170</v>
      </c>
      <c r="C148" s="501"/>
      <c r="D148" s="501"/>
      <c r="E148" s="501"/>
      <c r="F148" s="501"/>
      <c r="G148" s="501"/>
      <c r="H148" s="501"/>
      <c r="I148" s="509">
        <v>1</v>
      </c>
      <c r="J148" s="509"/>
      <c r="K148" s="370"/>
      <c r="L148" s="42" t="s">
        <v>19</v>
      </c>
      <c r="M148" s="42"/>
      <c r="N148" s="510" t="s">
        <v>13</v>
      </c>
      <c r="O148" s="510"/>
      <c r="P148" s="510"/>
      <c r="Q148" s="511" t="s">
        <v>14</v>
      </c>
      <c r="R148" s="511"/>
      <c r="S148" s="511"/>
    </row>
    <row r="149" spans="1:19" s="1" customFormat="1" ht="18">
      <c r="A149" s="22"/>
      <c r="B149" s="512" t="s">
        <v>16</v>
      </c>
      <c r="C149" s="512"/>
      <c r="D149" s="513" t="s">
        <v>111</v>
      </c>
      <c r="E149" s="513"/>
      <c r="F149" s="513"/>
      <c r="G149" s="513"/>
      <c r="H149" s="513"/>
      <c r="I149" s="513"/>
      <c r="J149" s="513"/>
      <c r="K149" s="513"/>
      <c r="L149" s="513"/>
      <c r="M149" s="513"/>
      <c r="N149" s="513"/>
      <c r="O149" s="513"/>
      <c r="P149" s="513"/>
      <c r="Q149" s="513"/>
      <c r="R149" s="513"/>
      <c r="S149" s="513"/>
    </row>
    <row r="150" spans="1:19" s="1" customFormat="1" ht="18">
      <c r="A150" s="22"/>
      <c r="B150" s="501" t="s">
        <v>15</v>
      </c>
      <c r="C150" s="501"/>
      <c r="D150" s="502"/>
      <c r="E150" s="502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</row>
    <row r="151" spans="1:19" s="1" customFormat="1" ht="15.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1:19" s="1" customFormat="1" ht="15.6">
      <c r="A152" s="36"/>
      <c r="B152" s="503" t="s">
        <v>22</v>
      </c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4"/>
      <c r="S152" s="21">
        <v>2</v>
      </c>
    </row>
    <row r="153" spans="1:19" s="1" customFormat="1" ht="15.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1:19" s="1" customFormat="1" ht="15.6">
      <c r="A154" s="4"/>
      <c r="B154" s="4"/>
      <c r="C154" s="4"/>
      <c r="D154" s="505" t="s">
        <v>6</v>
      </c>
      <c r="E154" s="506"/>
      <c r="F154" s="506"/>
      <c r="G154" s="506"/>
      <c r="H154" s="506"/>
      <c r="I154" s="506"/>
      <c r="J154" s="506"/>
      <c r="K154" s="506"/>
      <c r="L154" s="506"/>
      <c r="M154" s="506"/>
      <c r="N154" s="506"/>
      <c r="O154" s="507"/>
      <c r="P154" s="8"/>
      <c r="Q154" s="503" t="s">
        <v>23</v>
      </c>
      <c r="R154" s="504"/>
      <c r="S154" s="21">
        <f>IF($S$152=2,1,ROUNDDOWN(S152*0.4,0))</f>
        <v>1</v>
      </c>
    </row>
    <row r="155" spans="1:19" s="1" customFormat="1" ht="154.5" customHeight="1">
      <c r="A155" s="5"/>
      <c r="B155" s="367"/>
      <c r="C155" s="366" t="s">
        <v>178</v>
      </c>
      <c r="D155" s="40"/>
      <c r="E155" s="40"/>
      <c r="F155" s="73"/>
      <c r="G155" s="73" t="s">
        <v>29</v>
      </c>
      <c r="H155" s="40" t="s">
        <v>94</v>
      </c>
      <c r="I155" s="40" t="s">
        <v>171</v>
      </c>
      <c r="J155" s="40" t="s">
        <v>95</v>
      </c>
      <c r="K155" s="187" t="s">
        <v>172</v>
      </c>
      <c r="L155" s="187" t="s">
        <v>96</v>
      </c>
      <c r="M155" s="187" t="s">
        <v>86</v>
      </c>
      <c r="N155" s="187" t="s">
        <v>97</v>
      </c>
      <c r="O155" s="187"/>
      <c r="P155" s="12"/>
      <c r="Q155" s="12"/>
    </row>
    <row r="156" spans="1:19" s="1" customFormat="1">
      <c r="A156" s="5"/>
      <c r="B156" s="508"/>
      <c r="C156" s="508"/>
      <c r="D156" s="505" t="s">
        <v>7</v>
      </c>
      <c r="E156" s="506"/>
      <c r="F156" s="506"/>
      <c r="G156" s="506"/>
      <c r="H156" s="506"/>
      <c r="I156" s="506"/>
      <c r="J156" s="506"/>
      <c r="K156" s="506"/>
      <c r="L156" s="506"/>
      <c r="M156" s="506"/>
      <c r="N156" s="506"/>
      <c r="O156" s="507"/>
      <c r="P156" s="13" t="s">
        <v>8</v>
      </c>
      <c r="Q156" s="30"/>
    </row>
    <row r="157" spans="1:19" s="1" customFormat="1" ht="13.8">
      <c r="A157" s="5"/>
      <c r="B157" s="518"/>
      <c r="C157" s="518"/>
      <c r="D157" s="11"/>
      <c r="E157" s="6"/>
      <c r="F157" s="6"/>
      <c r="G157" s="6">
        <v>1</v>
      </c>
      <c r="H157" s="6">
        <v>1</v>
      </c>
      <c r="I157" s="6">
        <v>1</v>
      </c>
      <c r="J157" s="6">
        <v>1</v>
      </c>
      <c r="K157" s="6">
        <v>3</v>
      </c>
      <c r="L157" s="6">
        <v>3</v>
      </c>
      <c r="M157" s="6">
        <v>3</v>
      </c>
      <c r="N157" s="6">
        <v>3</v>
      </c>
      <c r="O157" s="6"/>
      <c r="P157" s="16">
        <f>SUM(D$157:O$157)</f>
        <v>16</v>
      </c>
      <c r="Q157" s="29"/>
    </row>
    <row r="158" spans="1:19" s="1" customFormat="1" ht="45.6">
      <c r="A158" s="17"/>
      <c r="B158" s="369" t="s">
        <v>3</v>
      </c>
      <c r="C158" s="369" t="s">
        <v>4</v>
      </c>
      <c r="D158" s="527" t="s">
        <v>5</v>
      </c>
      <c r="E158" s="528"/>
      <c r="F158" s="528"/>
      <c r="G158" s="528"/>
      <c r="H158" s="528"/>
      <c r="I158" s="528"/>
      <c r="J158" s="528"/>
      <c r="K158" s="528"/>
      <c r="L158" s="528"/>
      <c r="M158" s="528"/>
      <c r="N158" s="528"/>
      <c r="O158" s="529"/>
      <c r="P158" s="45" t="s">
        <v>17</v>
      </c>
      <c r="Q158" s="45" t="s">
        <v>21</v>
      </c>
      <c r="R158" s="45" t="s">
        <v>18</v>
      </c>
      <c r="S158" s="45" t="s">
        <v>10</v>
      </c>
    </row>
    <row r="159" spans="1:19" s="1" customFormat="1" ht="18.600000000000001" thickBot="1">
      <c r="A159" s="7"/>
      <c r="B159" s="201">
        <v>1</v>
      </c>
      <c r="C159" s="93" t="s">
        <v>165</v>
      </c>
      <c r="D159" s="121"/>
      <c r="E159" s="121"/>
      <c r="F159" s="126"/>
      <c r="G159" s="419">
        <v>80</v>
      </c>
      <c r="H159" s="405">
        <v>80</v>
      </c>
      <c r="I159" s="420">
        <v>80</v>
      </c>
      <c r="J159" s="420">
        <v>82</v>
      </c>
      <c r="K159" s="422">
        <v>80</v>
      </c>
      <c r="L159" s="423">
        <v>80</v>
      </c>
      <c r="M159" s="444">
        <v>80</v>
      </c>
      <c r="N159" s="424">
        <v>80</v>
      </c>
      <c r="O159" s="247"/>
      <c r="P159" s="86">
        <f>((D159*$D$157+E159*$E$157+F159*$F$157+G159*$G$157+H159*$H$157+I159*$I$157+J159*$J$157+K159*$K$157+L159*$L$157+$M$157*M159+$N$157*N159+$O$157*O159)/$P$157)*0.9</f>
        <v>72.112499999999997</v>
      </c>
      <c r="Q159" s="86">
        <v>3</v>
      </c>
      <c r="R159" s="87">
        <f>Q159*0.1</f>
        <v>0.30000000000000004</v>
      </c>
      <c r="S159" s="87">
        <f>P159+R159</f>
        <v>72.412499999999994</v>
      </c>
    </row>
    <row r="160" spans="1:19" s="1" customFormat="1" ht="18">
      <c r="B160" s="196">
        <v>2</v>
      </c>
      <c r="C160" s="76" t="s">
        <v>166</v>
      </c>
      <c r="D160" s="115"/>
      <c r="E160" s="115"/>
      <c r="F160" s="125"/>
      <c r="G160" s="441">
        <v>76</v>
      </c>
      <c r="H160" s="442">
        <v>78</v>
      </c>
      <c r="I160" s="442">
        <v>65</v>
      </c>
      <c r="J160" s="442">
        <v>74</v>
      </c>
      <c r="K160" s="440">
        <v>74</v>
      </c>
      <c r="L160" s="440">
        <v>74</v>
      </c>
      <c r="M160" s="440">
        <v>74</v>
      </c>
      <c r="N160" s="443">
        <v>70</v>
      </c>
      <c r="O160" s="244"/>
      <c r="P160" s="53">
        <f>((D160*$D$157+E160*$E$157+F160*$F$157+G160*$G$157+H160*$H$157+I160*$I$157+J160*$J$157+K160*$K$157+L160*$L$157+$M$157*M160+$N$157*N160+$O$157*O160)/$P$157)*0.9</f>
        <v>65.756250000000009</v>
      </c>
      <c r="Q160" s="53"/>
      <c r="R160" s="54">
        <f>Q160*0.1</f>
        <v>0</v>
      </c>
      <c r="S160" s="54">
        <f>P160+R160</f>
        <v>65.756250000000009</v>
      </c>
    </row>
    <row r="161" spans="1:19" s="1" customFormat="1" ht="15.6">
      <c r="P161" s="33"/>
      <c r="Q161" s="35"/>
      <c r="R161" s="32"/>
      <c r="S161" s="31"/>
    </row>
    <row r="162" spans="1:19" s="1" customFormat="1" ht="15.6">
      <c r="A162" s="522" t="s">
        <v>85</v>
      </c>
      <c r="B162" s="522"/>
      <c r="C162" s="522"/>
      <c r="D162" s="522"/>
      <c r="E162" s="522"/>
      <c r="F162" s="522"/>
      <c r="G162" s="522"/>
      <c r="H162" s="522"/>
      <c r="I162" s="522"/>
      <c r="J162" s="522"/>
      <c r="K162" s="522"/>
      <c r="L162" s="522"/>
      <c r="M162" s="522"/>
      <c r="N162" s="522"/>
      <c r="O162" s="522"/>
      <c r="P162" s="522"/>
      <c r="Q162" s="522"/>
      <c r="R162" s="522"/>
      <c r="S162" s="522"/>
    </row>
    <row r="163" spans="1:19" s="1" customFormat="1" ht="15.6">
      <c r="A163" s="368"/>
      <c r="B163" s="368"/>
      <c r="C163" s="368"/>
      <c r="D163" s="368"/>
      <c r="E163" s="368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</row>
    <row r="164" spans="1:19" s="1" customFormat="1" ht="15.6">
      <c r="A164" s="523" t="s">
        <v>9</v>
      </c>
      <c r="B164" s="523"/>
      <c r="C164" s="523"/>
      <c r="D164" s="523"/>
      <c r="E164" s="523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</row>
    <row r="165" spans="1:19" s="1" customFormat="1" ht="15.6">
      <c r="A165" s="499" t="s">
        <v>161</v>
      </c>
      <c r="B165" s="499"/>
      <c r="C165" s="499"/>
      <c r="D165" s="499"/>
      <c r="E165" s="499"/>
      <c r="F165" s="499"/>
      <c r="G165" s="499"/>
      <c r="H165" s="499"/>
      <c r="I165" s="499"/>
      <c r="J165" s="499"/>
      <c r="K165" s="499"/>
      <c r="L165" s="499"/>
      <c r="M165" s="499"/>
      <c r="N165" s="499"/>
      <c r="O165" s="499"/>
      <c r="P165" s="499"/>
      <c r="Q165" s="499"/>
      <c r="R165" s="499"/>
      <c r="S165" s="499"/>
    </row>
    <row r="166" spans="1:19" s="1" customFormat="1" ht="15.6">
      <c r="A166" s="499"/>
      <c r="B166" s="499"/>
      <c r="C166" s="499"/>
      <c r="D166" s="499"/>
      <c r="E166" s="499"/>
      <c r="F166" s="499"/>
      <c r="G166" s="499"/>
      <c r="H166" s="499"/>
      <c r="I166" s="499"/>
      <c r="J166" s="499"/>
      <c r="K166" s="499"/>
      <c r="L166" s="499"/>
      <c r="M166" s="499"/>
      <c r="N166" s="499"/>
      <c r="O166" s="499"/>
      <c r="P166" s="499"/>
      <c r="Q166" s="499"/>
      <c r="R166" s="499"/>
      <c r="S166" s="499"/>
    </row>
    <row r="167" spans="1:19" s="1" customFormat="1" ht="15.6">
      <c r="A167" s="499" t="s">
        <v>168</v>
      </c>
      <c r="B167" s="499"/>
      <c r="C167" s="499"/>
      <c r="D167" s="499"/>
      <c r="E167" s="499"/>
      <c r="F167" s="499"/>
      <c r="G167" s="499"/>
      <c r="H167" s="499"/>
      <c r="I167" s="499"/>
      <c r="J167" s="499"/>
      <c r="K167" s="499"/>
      <c r="L167" s="499"/>
      <c r="M167" s="499"/>
      <c r="N167" s="499"/>
      <c r="O167" s="499"/>
      <c r="P167" s="499"/>
      <c r="Q167" s="499"/>
      <c r="R167" s="499"/>
      <c r="S167" s="499"/>
    </row>
    <row r="168" spans="1:19" s="1" customFormat="1" ht="15.6">
      <c r="A168" s="500"/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  <c r="R168" s="500"/>
      <c r="S168" s="500"/>
    </row>
    <row r="169" spans="1:19" s="1" customFormat="1" ht="15.6">
      <c r="A169" s="500" t="s">
        <v>240</v>
      </c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  <c r="R169" s="500"/>
      <c r="S169" s="500"/>
    </row>
  </sheetData>
  <mergeCells count="128">
    <mergeCell ref="A1:S1"/>
    <mergeCell ref="A2:S2"/>
    <mergeCell ref="A3:S3"/>
    <mergeCell ref="A4:S4"/>
    <mergeCell ref="A37:S37"/>
    <mergeCell ref="A38:S38"/>
    <mergeCell ref="A39:S39"/>
    <mergeCell ref="A40:S40"/>
    <mergeCell ref="B11:C11"/>
    <mergeCell ref="D11:S11"/>
    <mergeCell ref="B13:R13"/>
    <mergeCell ref="D15:O15"/>
    <mergeCell ref="Q15:R15"/>
    <mergeCell ref="A140:S140"/>
    <mergeCell ref="A141:S141"/>
    <mergeCell ref="A142:S142"/>
    <mergeCell ref="A143:S143"/>
    <mergeCell ref="A130:S130"/>
    <mergeCell ref="A132:S132"/>
    <mergeCell ref="A104:P104"/>
    <mergeCell ref="B105:S105"/>
    <mergeCell ref="B106:L106"/>
    <mergeCell ref="M106:O106"/>
    <mergeCell ref="B17:C17"/>
    <mergeCell ref="D17:O17"/>
    <mergeCell ref="B18:C18"/>
    <mergeCell ref="D19:O19"/>
    <mergeCell ref="A34:S34"/>
    <mergeCell ref="A36:S36"/>
    <mergeCell ref="A5:S5"/>
    <mergeCell ref="A6:P6"/>
    <mergeCell ref="B7:S7"/>
    <mergeCell ref="B8:L8"/>
    <mergeCell ref="M8:O8"/>
    <mergeCell ref="Q8:S8"/>
    <mergeCell ref="B9:H9"/>
    <mergeCell ref="I9:J9"/>
    <mergeCell ref="B10:C10"/>
    <mergeCell ref="N9:P9"/>
    <mergeCell ref="Q9:S9"/>
    <mergeCell ref="D10:S10"/>
    <mergeCell ref="Q59:S59"/>
    <mergeCell ref="B60:H60"/>
    <mergeCell ref="I60:J60"/>
    <mergeCell ref="N60:P60"/>
    <mergeCell ref="Q60:S60"/>
    <mergeCell ref="B61:C61"/>
    <mergeCell ref="D61:S61"/>
    <mergeCell ref="A41:S41"/>
    <mergeCell ref="A52:S52"/>
    <mergeCell ref="A53:S53"/>
    <mergeCell ref="A54:S54"/>
    <mergeCell ref="A55:S55"/>
    <mergeCell ref="A56:S56"/>
    <mergeCell ref="A57:P57"/>
    <mergeCell ref="B58:S58"/>
    <mergeCell ref="B59:L59"/>
    <mergeCell ref="M59:O59"/>
    <mergeCell ref="A131:S131"/>
    <mergeCell ref="B69:C69"/>
    <mergeCell ref="D70:O70"/>
    <mergeCell ref="A77:S77"/>
    <mergeCell ref="A79:S79"/>
    <mergeCell ref="A80:S80"/>
    <mergeCell ref="A81:S81"/>
    <mergeCell ref="B62:C62"/>
    <mergeCell ref="D62:S62"/>
    <mergeCell ref="B64:R64"/>
    <mergeCell ref="D66:O66"/>
    <mergeCell ref="Q66:R66"/>
    <mergeCell ref="B68:C68"/>
    <mergeCell ref="D68:O68"/>
    <mergeCell ref="A82:S82"/>
    <mergeCell ref="A83:S83"/>
    <mergeCell ref="A84:S84"/>
    <mergeCell ref="Q106:S106"/>
    <mergeCell ref="B107:H107"/>
    <mergeCell ref="I107:J107"/>
    <mergeCell ref="N107:P107"/>
    <mergeCell ref="Q107:S107"/>
    <mergeCell ref="B108:C108"/>
    <mergeCell ref="D108:S108"/>
    <mergeCell ref="A99:S99"/>
    <mergeCell ref="A100:S100"/>
    <mergeCell ref="A101:S101"/>
    <mergeCell ref="A102:S102"/>
    <mergeCell ref="A103:S103"/>
    <mergeCell ref="B116:C116"/>
    <mergeCell ref="D117:O117"/>
    <mergeCell ref="A125:S125"/>
    <mergeCell ref="A127:S127"/>
    <mergeCell ref="A128:S128"/>
    <mergeCell ref="A129:S129"/>
    <mergeCell ref="B109:C109"/>
    <mergeCell ref="D109:S109"/>
    <mergeCell ref="B111:R111"/>
    <mergeCell ref="D113:O113"/>
    <mergeCell ref="Q113:R113"/>
    <mergeCell ref="B115:C115"/>
    <mergeCell ref="D115:O115"/>
    <mergeCell ref="B148:H148"/>
    <mergeCell ref="I148:J148"/>
    <mergeCell ref="N148:P148"/>
    <mergeCell ref="Q148:S148"/>
    <mergeCell ref="B149:C149"/>
    <mergeCell ref="D149:S149"/>
    <mergeCell ref="A144:S144"/>
    <mergeCell ref="A145:P145"/>
    <mergeCell ref="B146:S146"/>
    <mergeCell ref="B147:L147"/>
    <mergeCell ref="M147:O147"/>
    <mergeCell ref="Q147:S147"/>
    <mergeCell ref="A165:S165"/>
    <mergeCell ref="A166:S166"/>
    <mergeCell ref="A167:S167"/>
    <mergeCell ref="A168:S168"/>
    <mergeCell ref="A169:S169"/>
    <mergeCell ref="B150:C150"/>
    <mergeCell ref="D150:S150"/>
    <mergeCell ref="B152:R152"/>
    <mergeCell ref="D154:O154"/>
    <mergeCell ref="Q154:R154"/>
    <mergeCell ref="B156:C156"/>
    <mergeCell ref="D156:O156"/>
    <mergeCell ref="B157:C157"/>
    <mergeCell ref="D158:O158"/>
    <mergeCell ref="A162:S162"/>
    <mergeCell ref="A164:S164"/>
  </mergeCells>
  <conditionalFormatting sqref="D20:F21 M23:O31">
    <cfRule type="expression" dxfId="235" priority="69">
      <formula>AND(D20=0,D$18&lt;&gt;0)</formula>
    </cfRule>
  </conditionalFormatting>
  <conditionalFormatting sqref="D71:E71 O71:O74">
    <cfRule type="expression" dxfId="234" priority="68">
      <formula>AND(D71=0,D$18&lt;&gt;0)</formula>
    </cfRule>
  </conditionalFormatting>
  <conditionalFormatting sqref="I29:L29">
    <cfRule type="expression" dxfId="233" priority="64">
      <formula>AND(I29=0,I$18&lt;&gt;0)</formula>
    </cfRule>
  </conditionalFormatting>
  <conditionalFormatting sqref="D159:F159">
    <cfRule type="expression" dxfId="232" priority="66">
      <formula>AND(D159=0,D$18&lt;&gt;0)</formula>
    </cfRule>
  </conditionalFormatting>
  <conditionalFormatting sqref="D27:L27">
    <cfRule type="expression" dxfId="231" priority="62">
      <formula>AND(D27=0,D$18&lt;&gt;0)</formula>
    </cfRule>
  </conditionalFormatting>
  <conditionalFormatting sqref="D23:L23">
    <cfRule type="expression" dxfId="230" priority="65">
      <formula>AND(D23=0,D$18&lt;&gt;0)</formula>
    </cfRule>
  </conditionalFormatting>
  <conditionalFormatting sqref="D30:L31">
    <cfRule type="expression" dxfId="229" priority="63">
      <formula>AND(D30=0,D$18&lt;&gt;0)</formula>
    </cfRule>
  </conditionalFormatting>
  <conditionalFormatting sqref="I28:L28">
    <cfRule type="expression" dxfId="228" priority="61">
      <formula>AND(I28=0,I$18&lt;&gt;0)</formula>
    </cfRule>
  </conditionalFormatting>
  <conditionalFormatting sqref="D25:L25">
    <cfRule type="expression" dxfId="227" priority="60">
      <formula>AND(D25=0,D$18&lt;&gt;0)</formula>
    </cfRule>
  </conditionalFormatting>
  <conditionalFormatting sqref="D24:L24">
    <cfRule type="expression" dxfId="226" priority="59">
      <formula>AND(D24=0,D$18&lt;&gt;0)</formula>
    </cfRule>
  </conditionalFormatting>
  <conditionalFormatting sqref="D26:L26">
    <cfRule type="expression" dxfId="225" priority="58">
      <formula>AND(D26=0,D$18&lt;&gt;0)</formula>
    </cfRule>
  </conditionalFormatting>
  <conditionalFormatting sqref="O122 D121:O121 O118:O119 N120:O120">
    <cfRule type="expression" dxfId="224" priority="57">
      <formula>AND(D118=0,D$18&lt;&gt;0)</formula>
    </cfRule>
  </conditionalFormatting>
  <conditionalFormatting sqref="D28:H29">
    <cfRule type="expression" dxfId="223" priority="55">
      <formula>AND(D28=0,D$18&lt;&gt;0)</formula>
    </cfRule>
  </conditionalFormatting>
  <conditionalFormatting sqref="M22:O22">
    <cfRule type="expression" dxfId="222" priority="45">
      <formula>AND(M22=0,M$18&lt;&gt;0)</formula>
    </cfRule>
  </conditionalFormatting>
  <conditionalFormatting sqref="D22:L22">
    <cfRule type="expression" dxfId="221" priority="44">
      <formula>AND(D22=0,D$18&lt;&gt;0)</formula>
    </cfRule>
  </conditionalFormatting>
  <conditionalFormatting sqref="D122:N122">
    <cfRule type="expression" dxfId="220" priority="29">
      <formula>AND(D122=0,D$18&lt;&gt;0)</formula>
    </cfRule>
  </conditionalFormatting>
  <conditionalFormatting sqref="D121:N121">
    <cfRule type="expression" dxfId="219" priority="28">
      <formula>AND(D121=0,D$18&lt;&gt;0)</formula>
    </cfRule>
  </conditionalFormatting>
  <conditionalFormatting sqref="D160:F160">
    <cfRule type="expression" dxfId="218" priority="7">
      <formula>AND(D160=0,D$18&lt;&gt;0)</formula>
    </cfRule>
  </conditionalFormatting>
  <conditionalFormatting sqref="D74:E74">
    <cfRule type="expression" dxfId="217" priority="6">
      <formula>AND(D74=0,D$18&lt;&gt;0)</formula>
    </cfRule>
  </conditionalFormatting>
  <conditionalFormatting sqref="D72:E72">
    <cfRule type="expression" dxfId="216" priority="5">
      <formula>AND(D72=0,D$18&lt;&gt;0)</formula>
    </cfRule>
  </conditionalFormatting>
  <conditionalFormatting sqref="D73:E73">
    <cfRule type="expression" dxfId="215" priority="4">
      <formula>AND(D73=0,D$18&lt;&gt;0)</formula>
    </cfRule>
  </conditionalFormatting>
  <conditionalFormatting sqref="D120:E120">
    <cfRule type="expression" dxfId="214" priority="3">
      <formula>AND(D120=0,D$18&lt;&gt;0)</formula>
    </cfRule>
  </conditionalFormatting>
  <conditionalFormatting sqref="D118:E118">
    <cfRule type="expression" dxfId="213" priority="2">
      <formula>AND(D118=0,D$18&lt;&gt;0)</formula>
    </cfRule>
  </conditionalFormatting>
  <conditionalFormatting sqref="D119:E119">
    <cfRule type="expression" dxfId="212" priority="1">
      <formula>AND(D119=0,D$18&lt;&gt;0)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4" orientation="portrait" verticalDpi="0" r:id="rId1"/>
  <rowBreaks count="3" manualBreakCount="3">
    <brk id="45" max="18" man="1"/>
    <brk id="91" max="18" man="1"/>
    <brk id="13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222"/>
  <sheetViews>
    <sheetView view="pageBreakPreview" topLeftCell="A205" zoomScale="90" zoomScaleNormal="98" zoomScaleSheetLayoutView="90" workbookViewId="0">
      <selection activeCell="A217" sqref="A217:S217"/>
    </sheetView>
  </sheetViews>
  <sheetFormatPr defaultRowHeight="14.4"/>
  <cols>
    <col min="1" max="1" width="7.109375" style="1" customWidth="1"/>
    <col min="2" max="2" width="5.88671875" style="1" customWidth="1"/>
    <col min="3" max="3" width="44.5546875" style="1" customWidth="1"/>
    <col min="4" max="4" width="8" style="1" customWidth="1"/>
    <col min="5" max="5" width="7.44140625" style="1" customWidth="1"/>
    <col min="6" max="6" width="7.6640625" style="1" customWidth="1"/>
    <col min="7" max="7" width="7.33203125" style="1" customWidth="1"/>
    <col min="8" max="8" width="7" style="1" customWidth="1"/>
    <col min="9" max="10" width="6.6640625" style="1" customWidth="1"/>
    <col min="11" max="11" width="7.88671875" style="1" customWidth="1"/>
    <col min="12" max="12" width="6.44140625" style="1" customWidth="1"/>
    <col min="13" max="13" width="7.33203125" style="1" customWidth="1"/>
    <col min="14" max="14" width="6.5546875" style="1" customWidth="1"/>
    <col min="15" max="15" width="6.88671875" style="1" customWidth="1"/>
    <col min="16" max="19" width="13.88671875" style="1" customWidth="1"/>
    <col min="20" max="1025" width="12.33203125" style="1" customWidth="1"/>
  </cols>
  <sheetData>
    <row r="1" spans="1:1025" ht="20.100000000000001" customHeight="1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025" s="3" customFormat="1" ht="20.100000000000001" customHeight="1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</row>
    <row r="3" spans="1:1025" ht="20.100000000000001" customHeight="1">
      <c r="A3" s="525" t="s">
        <v>32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</row>
    <row r="4" spans="1:1025" ht="22.5" customHeight="1">
      <c r="A4" s="526" t="s">
        <v>179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</row>
    <row r="5" spans="1:1025" ht="15.9" customHeight="1">
      <c r="A5" s="514" t="s">
        <v>48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</row>
    <row r="6" spans="1:1025" ht="15.9" customHeight="1">
      <c r="A6" s="515" t="s">
        <v>2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8"/>
    </row>
    <row r="7" spans="1:1025" ht="117" customHeight="1">
      <c r="A7" s="24"/>
      <c r="B7" s="516" t="s">
        <v>239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</row>
    <row r="8" spans="1:1025" ht="15.9" customHeight="1">
      <c r="A8" s="22"/>
      <c r="B8" s="512" t="s">
        <v>11</v>
      </c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3" t="s">
        <v>104</v>
      </c>
      <c r="N8" s="513"/>
      <c r="O8" s="513"/>
      <c r="P8" s="41" t="s">
        <v>12</v>
      </c>
      <c r="Q8" s="513" t="s">
        <v>169</v>
      </c>
      <c r="R8" s="513"/>
      <c r="S8" s="513"/>
      <c r="T8" s="27"/>
    </row>
    <row r="9" spans="1:1025" ht="15.9" customHeight="1">
      <c r="A9" s="22"/>
      <c r="B9" s="501" t="s">
        <v>170</v>
      </c>
      <c r="C9" s="501"/>
      <c r="D9" s="501"/>
      <c r="E9" s="501"/>
      <c r="F9" s="501"/>
      <c r="G9" s="501"/>
      <c r="H9" s="501"/>
      <c r="I9" s="509">
        <v>2</v>
      </c>
      <c r="J9" s="509"/>
      <c r="K9" s="370"/>
      <c r="L9" s="42" t="s">
        <v>19</v>
      </c>
      <c r="M9" s="42"/>
      <c r="N9" s="510" t="s">
        <v>13</v>
      </c>
      <c r="O9" s="510"/>
      <c r="P9" s="510"/>
      <c r="Q9" s="511" t="s">
        <v>14</v>
      </c>
      <c r="R9" s="511"/>
      <c r="S9" s="511"/>
      <c r="T9" s="25"/>
    </row>
    <row r="10" spans="1:1025" ht="15.9" customHeight="1">
      <c r="A10" s="22"/>
      <c r="B10" s="512" t="s">
        <v>16</v>
      </c>
      <c r="C10" s="512"/>
      <c r="D10" s="513" t="s">
        <v>24</v>
      </c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</row>
    <row r="11" spans="1:1025" ht="15.9" customHeight="1">
      <c r="A11" s="22"/>
      <c r="B11" s="501" t="s">
        <v>15</v>
      </c>
      <c r="C11" s="501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</row>
    <row r="12" spans="1:1025" ht="6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025" ht="15.9" customHeight="1">
      <c r="A13" s="36"/>
      <c r="B13" s="503" t="s">
        <v>22</v>
      </c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4"/>
      <c r="S13" s="21">
        <v>6</v>
      </c>
    </row>
    <row r="14" spans="1:1025" ht="6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025" ht="15.9" customHeight="1">
      <c r="A15" s="4"/>
      <c r="B15" s="4"/>
      <c r="C15" s="4"/>
      <c r="D15" s="505" t="s">
        <v>6</v>
      </c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7"/>
      <c r="P15" s="8"/>
      <c r="Q15" s="503" t="s">
        <v>23</v>
      </c>
      <c r="R15" s="504"/>
      <c r="S15" s="21">
        <f>IF($S$13=2,1,ROUNDDOWN(S13*0.4,0))</f>
        <v>2</v>
      </c>
    </row>
    <row r="16" spans="1:1025" ht="145.5" customHeight="1">
      <c r="A16" s="5"/>
      <c r="B16" s="56"/>
      <c r="C16" s="57" t="s">
        <v>93</v>
      </c>
      <c r="D16" s="40"/>
      <c r="E16" s="40"/>
      <c r="F16" s="73"/>
      <c r="G16" s="73" t="s">
        <v>29</v>
      </c>
      <c r="H16" s="40" t="s">
        <v>84</v>
      </c>
      <c r="I16" s="40" t="s">
        <v>50</v>
      </c>
      <c r="J16" s="40" t="s">
        <v>51</v>
      </c>
      <c r="K16" s="187" t="s">
        <v>115</v>
      </c>
      <c r="L16" s="187" t="s">
        <v>116</v>
      </c>
      <c r="M16" s="187" t="s">
        <v>117</v>
      </c>
      <c r="N16" s="187" t="s">
        <v>180</v>
      </c>
      <c r="O16" s="187"/>
      <c r="P16" s="12"/>
      <c r="Q16" s="12"/>
    </row>
    <row r="17" spans="1:1025">
      <c r="A17" s="5"/>
      <c r="B17" s="508"/>
      <c r="C17" s="508"/>
      <c r="D17" s="505" t="s">
        <v>7</v>
      </c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7"/>
      <c r="P17" s="13" t="s">
        <v>8</v>
      </c>
      <c r="Q17" s="30"/>
    </row>
    <row r="18" spans="1:1025" ht="15.75" customHeight="1">
      <c r="A18" s="5"/>
      <c r="B18" s="518"/>
      <c r="C18" s="518"/>
      <c r="D18" s="11"/>
      <c r="E18" s="6"/>
      <c r="F18" s="6"/>
      <c r="G18" s="6">
        <v>1</v>
      </c>
      <c r="H18" s="6">
        <v>1</v>
      </c>
      <c r="I18" s="6">
        <v>1</v>
      </c>
      <c r="J18" s="6">
        <v>1</v>
      </c>
      <c r="K18" s="6">
        <v>3</v>
      </c>
      <c r="L18" s="6">
        <v>3</v>
      </c>
      <c r="M18" s="6">
        <v>3</v>
      </c>
      <c r="N18" s="6">
        <v>3</v>
      </c>
      <c r="O18" s="6"/>
      <c r="P18" s="16">
        <f>SUM(D$18:O$18)</f>
        <v>16</v>
      </c>
      <c r="Q18" s="29"/>
    </row>
    <row r="19" spans="1:1025" s="19" customFormat="1" ht="45.6">
      <c r="A19" s="17"/>
      <c r="B19" s="20" t="s">
        <v>3</v>
      </c>
      <c r="C19" s="59" t="s">
        <v>4</v>
      </c>
      <c r="D19" s="519" t="s">
        <v>5</v>
      </c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1"/>
      <c r="P19" s="28" t="s">
        <v>17</v>
      </c>
      <c r="Q19" s="28" t="s">
        <v>21</v>
      </c>
      <c r="R19" s="28" t="s">
        <v>18</v>
      </c>
      <c r="S19" s="28" t="s">
        <v>10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</row>
    <row r="20" spans="1:1025" ht="18">
      <c r="A20" s="7"/>
      <c r="B20" s="89">
        <v>1</v>
      </c>
      <c r="C20" s="67" t="s">
        <v>98</v>
      </c>
      <c r="D20" s="170"/>
      <c r="E20" s="171"/>
      <c r="F20" s="119"/>
      <c r="G20" s="434">
        <v>92</v>
      </c>
      <c r="H20" s="435">
        <v>90</v>
      </c>
      <c r="I20" s="435">
        <v>100</v>
      </c>
      <c r="J20" s="435">
        <v>96</v>
      </c>
      <c r="K20" s="436">
        <v>100</v>
      </c>
      <c r="L20" s="436">
        <v>95</v>
      </c>
      <c r="M20" s="436">
        <v>95</v>
      </c>
      <c r="N20" s="436">
        <v>92</v>
      </c>
      <c r="O20" s="436"/>
      <c r="P20" s="48">
        <f>((D20*$D$18+E20*$E$18+F20*$F$18+G20*$G$18+K20*$K$18+H20*$H$18+I20*$I$18+J20*$J$18+L20*$L$18+$M$18*M20+$N$18*N20+$O$18*O20)/$P$18)*0.9</f>
        <v>85.725000000000009</v>
      </c>
      <c r="Q20" s="48"/>
      <c r="R20" s="49">
        <f>Q20*0.1</f>
        <v>0</v>
      </c>
      <c r="S20" s="49">
        <f>P20+R20</f>
        <v>85.725000000000009</v>
      </c>
    </row>
    <row r="21" spans="1:1025" ht="18.600000000000001" thickBot="1">
      <c r="A21" s="7"/>
      <c r="B21" s="97">
        <v>2</v>
      </c>
      <c r="C21" s="84" t="s">
        <v>99</v>
      </c>
      <c r="D21" s="174"/>
      <c r="E21" s="175"/>
      <c r="F21" s="126"/>
      <c r="G21" s="420">
        <v>90</v>
      </c>
      <c r="H21" s="420">
        <v>90</v>
      </c>
      <c r="I21" s="420">
        <v>95</v>
      </c>
      <c r="J21" s="420">
        <v>96</v>
      </c>
      <c r="K21" s="422">
        <v>100</v>
      </c>
      <c r="L21" s="422">
        <v>92</v>
      </c>
      <c r="M21" s="422">
        <v>95</v>
      </c>
      <c r="N21" s="422">
        <v>92</v>
      </c>
      <c r="O21" s="422"/>
      <c r="P21" s="86">
        <f>((D21*$D$18+E21*$E$18+F21*$F$18+G21*$G$18+K21*$K$18+H21*$H$18+I21*$I$18+J21*$J$18+L21*$L$18+$M$18*M21+$N$18*N21+$O$18*O21)/$P$18)*0.9</f>
        <v>84.825000000000003</v>
      </c>
      <c r="Q21" s="86"/>
      <c r="R21" s="87">
        <f>Q21*0.1</f>
        <v>0</v>
      </c>
      <c r="S21" s="87">
        <f>P21+R21</f>
        <v>84.825000000000003</v>
      </c>
    </row>
    <row r="22" spans="1:1025" ht="18">
      <c r="A22" s="7"/>
      <c r="B22" s="189">
        <v>3</v>
      </c>
      <c r="C22" s="77" t="s">
        <v>181</v>
      </c>
      <c r="D22" s="190"/>
      <c r="E22" s="191"/>
      <c r="F22" s="125"/>
      <c r="G22" s="441">
        <v>82</v>
      </c>
      <c r="H22" s="442">
        <v>84</v>
      </c>
      <c r="I22" s="448">
        <v>82</v>
      </c>
      <c r="J22" s="448">
        <v>86</v>
      </c>
      <c r="K22" s="449">
        <v>85</v>
      </c>
      <c r="L22" s="449">
        <v>90</v>
      </c>
      <c r="M22" s="449">
        <v>82</v>
      </c>
      <c r="N22" s="449">
        <v>90</v>
      </c>
      <c r="O22" s="447"/>
      <c r="P22" s="53">
        <f>((D22*$D$18+E22*$E$18+F22*$F$18+G22*$G$18+K22*$K$18+H22*$H$18+I22*$I$18+J22*$J$18+L22*$L$18+$M$18*M22+$N$18*N22+$O$18*O22)/$P$18)*0.9</f>
        <v>77.34375</v>
      </c>
      <c r="Q22" s="53"/>
      <c r="R22" s="54">
        <f t="shared" ref="R22:R31" si="0">Q22*0.1</f>
        <v>0</v>
      </c>
      <c r="S22" s="54">
        <f>P22+R22</f>
        <v>77.34375</v>
      </c>
    </row>
    <row r="23" spans="1:1025" ht="18">
      <c r="A23" s="7"/>
      <c r="B23" s="50">
        <v>4</v>
      </c>
      <c r="C23" s="77" t="s">
        <v>182</v>
      </c>
      <c r="D23" s="131"/>
      <c r="E23" s="131"/>
      <c r="F23" s="131"/>
      <c r="G23" s="434">
        <v>74</v>
      </c>
      <c r="H23" s="435">
        <v>75</v>
      </c>
      <c r="I23" s="435">
        <v>74</v>
      </c>
      <c r="J23" s="435">
        <v>74</v>
      </c>
      <c r="K23" s="436">
        <v>75</v>
      </c>
      <c r="L23" s="436">
        <v>74</v>
      </c>
      <c r="M23" s="436">
        <v>75</v>
      </c>
      <c r="N23" s="436">
        <v>75</v>
      </c>
      <c r="O23" s="52"/>
      <c r="P23" s="53">
        <f t="shared" ref="P23:P31" si="1">((D23*$D$18+E23*$E$18+F23*$F$18+G23*$G$18+K23*$K$18+H23*$H$18+I23*$I$18+J23*$J$18+L23*$L$18+$M$18*M23+$N$18*N23+$O$18*O23)/$P$18)*0.9</f>
        <v>67.162500000000009</v>
      </c>
      <c r="Q23" s="53"/>
      <c r="R23" s="54">
        <f t="shared" si="0"/>
        <v>0</v>
      </c>
      <c r="S23" s="54">
        <f t="shared" ref="S23:S31" si="2">P23+R23</f>
        <v>67.162500000000009</v>
      </c>
    </row>
    <row r="24" spans="1:1025" ht="18" hidden="1">
      <c r="A24" s="7"/>
      <c r="B24" s="46">
        <v>5</v>
      </c>
      <c r="C24" s="67"/>
      <c r="D24" s="116"/>
      <c r="E24" s="116"/>
      <c r="F24" s="116"/>
      <c r="G24" s="116"/>
      <c r="H24" s="116"/>
      <c r="I24" s="47"/>
      <c r="J24" s="47"/>
      <c r="K24" s="47"/>
      <c r="L24" s="47"/>
      <c r="M24" s="47"/>
      <c r="N24" s="47"/>
      <c r="O24" s="47"/>
      <c r="P24" s="48">
        <f t="shared" si="1"/>
        <v>0</v>
      </c>
      <c r="Q24" s="48"/>
      <c r="R24" s="49">
        <f t="shared" si="0"/>
        <v>0</v>
      </c>
      <c r="S24" s="49">
        <f t="shared" si="2"/>
        <v>0</v>
      </c>
    </row>
    <row r="25" spans="1:1025" ht="18.600000000000001" hidden="1" thickBot="1">
      <c r="A25" s="7"/>
      <c r="B25" s="90">
        <v>6</v>
      </c>
      <c r="C25" s="84"/>
      <c r="D25" s="133"/>
      <c r="E25" s="133"/>
      <c r="F25" s="133"/>
      <c r="G25" s="133"/>
      <c r="H25" s="133"/>
      <c r="I25" s="85"/>
      <c r="J25" s="85"/>
      <c r="K25" s="85"/>
      <c r="L25" s="85"/>
      <c r="M25" s="85"/>
      <c r="N25" s="85"/>
      <c r="O25" s="85"/>
      <c r="P25" s="48">
        <f t="shared" si="1"/>
        <v>0</v>
      </c>
      <c r="Q25" s="86"/>
      <c r="R25" s="87">
        <f t="shared" si="0"/>
        <v>0</v>
      </c>
      <c r="S25" s="87">
        <f t="shared" si="2"/>
        <v>0</v>
      </c>
    </row>
    <row r="26" spans="1:1025" ht="18" hidden="1">
      <c r="A26" s="7"/>
      <c r="B26" s="50">
        <v>7</v>
      </c>
      <c r="C26" s="77"/>
      <c r="D26" s="131"/>
      <c r="E26" s="131"/>
      <c r="F26" s="131"/>
      <c r="G26" s="131"/>
      <c r="H26" s="131"/>
      <c r="I26" s="52"/>
      <c r="J26" s="52"/>
      <c r="K26" s="52"/>
      <c r="L26" s="52"/>
      <c r="M26" s="52"/>
      <c r="N26" s="52"/>
      <c r="O26" s="52"/>
      <c r="P26" s="48">
        <f t="shared" si="1"/>
        <v>0</v>
      </c>
      <c r="Q26" s="53"/>
      <c r="R26" s="54">
        <f t="shared" si="0"/>
        <v>0</v>
      </c>
      <c r="S26" s="54">
        <f t="shared" si="2"/>
        <v>0</v>
      </c>
    </row>
    <row r="27" spans="1:1025" ht="18" hidden="1">
      <c r="A27" s="7"/>
      <c r="B27" s="46">
        <v>8</v>
      </c>
      <c r="C27" s="67"/>
      <c r="D27" s="116"/>
      <c r="E27" s="116"/>
      <c r="F27" s="116"/>
      <c r="G27" s="116"/>
      <c r="H27" s="116"/>
      <c r="I27" s="47"/>
      <c r="J27" s="47"/>
      <c r="K27" s="47"/>
      <c r="L27" s="47"/>
      <c r="M27" s="47"/>
      <c r="N27" s="47"/>
      <c r="O27" s="47"/>
      <c r="P27" s="48">
        <f t="shared" si="1"/>
        <v>0</v>
      </c>
      <c r="Q27" s="48"/>
      <c r="R27" s="49">
        <f t="shared" si="0"/>
        <v>0</v>
      </c>
      <c r="S27" s="49">
        <f t="shared" si="2"/>
        <v>0</v>
      </c>
    </row>
    <row r="28" spans="1:1025" ht="18" hidden="1">
      <c r="A28" s="7"/>
      <c r="B28" s="46">
        <v>9</v>
      </c>
      <c r="C28" s="67"/>
      <c r="D28" s="116"/>
      <c r="E28" s="116"/>
      <c r="F28" s="116"/>
      <c r="G28" s="116"/>
      <c r="H28" s="116"/>
      <c r="I28" s="47"/>
      <c r="J28" s="47"/>
      <c r="K28" s="47"/>
      <c r="L28" s="47"/>
      <c r="M28" s="47"/>
      <c r="N28" s="47"/>
      <c r="O28" s="47"/>
      <c r="P28" s="48">
        <f t="shared" si="1"/>
        <v>0</v>
      </c>
      <c r="Q28" s="48"/>
      <c r="R28" s="49">
        <f t="shared" si="0"/>
        <v>0</v>
      </c>
      <c r="S28" s="49">
        <f t="shared" si="2"/>
        <v>0</v>
      </c>
    </row>
    <row r="29" spans="1:1025" ht="18" hidden="1">
      <c r="A29" s="7"/>
      <c r="B29" s="46">
        <v>10</v>
      </c>
      <c r="C29" s="67"/>
      <c r="D29" s="116"/>
      <c r="E29" s="116"/>
      <c r="F29" s="116"/>
      <c r="G29" s="116"/>
      <c r="H29" s="116"/>
      <c r="I29" s="47"/>
      <c r="J29" s="47"/>
      <c r="K29" s="47"/>
      <c r="L29" s="47"/>
      <c r="M29" s="47"/>
      <c r="N29" s="47"/>
      <c r="O29" s="47"/>
      <c r="P29" s="48">
        <f t="shared" si="1"/>
        <v>0</v>
      </c>
      <c r="Q29" s="48"/>
      <c r="R29" s="49">
        <f t="shared" si="0"/>
        <v>0</v>
      </c>
      <c r="S29" s="49">
        <f t="shared" si="2"/>
        <v>0</v>
      </c>
    </row>
    <row r="30" spans="1:1025" ht="18" hidden="1">
      <c r="A30" s="7"/>
      <c r="B30" s="46">
        <v>11</v>
      </c>
      <c r="C30" s="67"/>
      <c r="D30" s="170"/>
      <c r="E30" s="171"/>
      <c r="F30" s="110"/>
      <c r="G30" s="113"/>
      <c r="H30" s="172"/>
      <c r="I30" s="173"/>
      <c r="J30" s="173"/>
      <c r="K30" s="156"/>
      <c r="L30" s="152"/>
      <c r="M30" s="152"/>
      <c r="N30" s="156"/>
      <c r="O30" s="152"/>
      <c r="P30" s="48">
        <f t="shared" si="1"/>
        <v>0</v>
      </c>
      <c r="Q30" s="48"/>
      <c r="R30" s="49">
        <f t="shared" si="0"/>
        <v>0</v>
      </c>
      <c r="S30" s="49">
        <f t="shared" si="2"/>
        <v>0</v>
      </c>
    </row>
    <row r="31" spans="1:1025" ht="18" hidden="1">
      <c r="A31" s="7"/>
      <c r="B31" s="46">
        <v>12</v>
      </c>
      <c r="C31" s="67"/>
      <c r="D31" s="116"/>
      <c r="E31" s="116"/>
      <c r="F31" s="116"/>
      <c r="G31" s="116"/>
      <c r="H31" s="116"/>
      <c r="I31" s="47"/>
      <c r="J31" s="47"/>
      <c r="K31" s="47"/>
      <c r="L31" s="47"/>
      <c r="M31" s="47"/>
      <c r="N31" s="47"/>
      <c r="O31" s="47"/>
      <c r="P31" s="48">
        <f t="shared" si="1"/>
        <v>0</v>
      </c>
      <c r="Q31" s="48"/>
      <c r="R31" s="49">
        <f t="shared" si="0"/>
        <v>0</v>
      </c>
      <c r="S31" s="49">
        <f t="shared" si="2"/>
        <v>0</v>
      </c>
    </row>
    <row r="32" spans="1:1025" ht="18">
      <c r="B32" s="63"/>
      <c r="C32" s="72"/>
      <c r="D32" s="82"/>
      <c r="E32" s="82"/>
      <c r="F32" s="82"/>
      <c r="G32" s="82"/>
      <c r="H32" s="82"/>
      <c r="I32" s="82"/>
      <c r="J32" s="82"/>
      <c r="K32" s="82"/>
      <c r="L32" s="82"/>
      <c r="M32" s="25"/>
      <c r="N32" s="25"/>
      <c r="O32" s="25"/>
      <c r="P32" s="68"/>
      <c r="Q32" s="35"/>
      <c r="R32" s="32"/>
      <c r="S32" s="66"/>
    </row>
    <row r="33" spans="1:1025" ht="15.6">
      <c r="P33" s="33"/>
      <c r="Q33" s="35"/>
      <c r="R33" s="32"/>
      <c r="S33" s="31"/>
    </row>
    <row r="34" spans="1:1025" ht="15.9" customHeight="1">
      <c r="A34" s="522" t="s">
        <v>85</v>
      </c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AMB34"/>
      <c r="AMC34"/>
      <c r="AMD34"/>
      <c r="AME34"/>
      <c r="AMF34"/>
      <c r="AMG34"/>
      <c r="AMH34"/>
      <c r="AMI34"/>
      <c r="AMJ34"/>
      <c r="AMK34"/>
    </row>
    <row r="35" spans="1:1025" ht="9" customHeight="1">
      <c r="A35" s="100"/>
      <c r="B35" s="100"/>
      <c r="C35" s="100"/>
      <c r="D35" s="100"/>
      <c r="E35" s="100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AMB35"/>
      <c r="AMC35"/>
      <c r="AMD35"/>
      <c r="AME35"/>
      <c r="AMF35"/>
      <c r="AMG35"/>
      <c r="AMH35"/>
      <c r="AMI35"/>
      <c r="AMJ35"/>
      <c r="AMK35"/>
    </row>
    <row r="36" spans="1:1025" ht="15.9" customHeight="1">
      <c r="A36" s="523" t="s">
        <v>9</v>
      </c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AMB36"/>
      <c r="AMC36"/>
      <c r="AMD36"/>
      <c r="AME36"/>
      <c r="AMF36"/>
      <c r="AMG36"/>
      <c r="AMH36"/>
      <c r="AMI36"/>
      <c r="AMJ36"/>
      <c r="AMK36"/>
    </row>
    <row r="37" spans="1:1025" s="2" customFormat="1" ht="18.75" customHeight="1">
      <c r="A37" s="499" t="s">
        <v>161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</row>
    <row r="38" spans="1:1025" s="2" customFormat="1" ht="18.75" customHeight="1">
      <c r="A38" s="499"/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</row>
    <row r="39" spans="1:1025" s="2" customFormat="1" ht="18.75" customHeight="1">
      <c r="A39" s="499" t="s">
        <v>168</v>
      </c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</row>
    <row r="40" spans="1:1025" s="2" customFormat="1" ht="18.75" customHeight="1">
      <c r="A40" s="500"/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</row>
    <row r="41" spans="1:1025" ht="18.75" customHeight="1">
      <c r="A41" s="500" t="s">
        <v>240</v>
      </c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52" spans="1:19" s="1" customFormat="1" ht="15.6">
      <c r="A52" s="524" t="s">
        <v>0</v>
      </c>
      <c r="B52" s="524"/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</row>
    <row r="53" spans="1:19" s="1" customFormat="1" ht="15.6">
      <c r="A53" s="524" t="s">
        <v>1</v>
      </c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</row>
    <row r="54" spans="1:19" s="1" customFormat="1" ht="15.6">
      <c r="A54" s="525" t="s">
        <v>32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</row>
    <row r="55" spans="1:19" s="1" customFormat="1" ht="15.6">
      <c r="A55" s="526" t="s">
        <v>183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</row>
    <row r="56" spans="1:19" s="1" customFormat="1" ht="15.6">
      <c r="A56" s="514" t="s">
        <v>48</v>
      </c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</row>
    <row r="57" spans="1:19" s="1" customFormat="1" ht="15.6">
      <c r="A57" s="515" t="s">
        <v>2</v>
      </c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8"/>
    </row>
    <row r="58" spans="1:19" s="1" customFormat="1" ht="114.75" customHeight="1">
      <c r="A58" s="24"/>
      <c r="B58" s="516" t="s">
        <v>239</v>
      </c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</row>
    <row r="59" spans="1:19" s="1" customFormat="1" ht="18">
      <c r="A59" s="22"/>
      <c r="B59" s="512" t="s">
        <v>11</v>
      </c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3" t="s">
        <v>104</v>
      </c>
      <c r="N59" s="513"/>
      <c r="O59" s="513"/>
      <c r="P59" s="41" t="s">
        <v>12</v>
      </c>
      <c r="Q59" s="513" t="s">
        <v>169</v>
      </c>
      <c r="R59" s="513"/>
      <c r="S59" s="513"/>
    </row>
    <row r="60" spans="1:19" s="1" customFormat="1" ht="18">
      <c r="A60" s="22"/>
      <c r="B60" s="501" t="s">
        <v>170</v>
      </c>
      <c r="C60" s="501"/>
      <c r="D60" s="501"/>
      <c r="E60" s="501"/>
      <c r="F60" s="501"/>
      <c r="G60" s="501"/>
      <c r="H60" s="501"/>
      <c r="I60" s="509">
        <v>2</v>
      </c>
      <c r="J60" s="509"/>
      <c r="K60" s="370"/>
      <c r="L60" s="42" t="s">
        <v>19</v>
      </c>
      <c r="M60" s="42"/>
      <c r="N60" s="510" t="s">
        <v>13</v>
      </c>
      <c r="O60" s="510"/>
      <c r="P60" s="510"/>
      <c r="Q60" s="511" t="s">
        <v>14</v>
      </c>
      <c r="R60" s="511"/>
      <c r="S60" s="511"/>
    </row>
    <row r="61" spans="1:19" s="1" customFormat="1" ht="18">
      <c r="A61" s="22"/>
      <c r="B61" s="512" t="s">
        <v>16</v>
      </c>
      <c r="C61" s="512"/>
      <c r="D61" s="513" t="s">
        <v>100</v>
      </c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</row>
    <row r="62" spans="1:19" s="1" customFormat="1" ht="18">
      <c r="A62" s="22"/>
      <c r="B62" s="501" t="s">
        <v>15</v>
      </c>
      <c r="C62" s="501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</row>
    <row r="63" spans="1:19" s="1" customFormat="1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9" s="1" customFormat="1" ht="15.6">
      <c r="A64" s="36"/>
      <c r="B64" s="503" t="s">
        <v>22</v>
      </c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4"/>
      <c r="S64" s="21">
        <v>5</v>
      </c>
    </row>
    <row r="65" spans="1:19" s="1" customFormat="1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1:19" s="1" customFormat="1" ht="15.6">
      <c r="A66" s="4"/>
      <c r="B66" s="4"/>
      <c r="C66" s="4"/>
      <c r="D66" s="505" t="s">
        <v>6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7"/>
      <c r="P66" s="8"/>
      <c r="Q66" s="503" t="s">
        <v>23</v>
      </c>
      <c r="R66" s="504"/>
      <c r="S66" s="21">
        <f>IF($S$64=2,1,ROUNDDOWN(S64*0.4,0))</f>
        <v>2</v>
      </c>
    </row>
    <row r="67" spans="1:19" s="1" customFormat="1" ht="150.75" customHeight="1">
      <c r="A67" s="5"/>
      <c r="B67" s="56"/>
      <c r="C67" s="57" t="s">
        <v>101</v>
      </c>
      <c r="D67" s="40"/>
      <c r="E67" s="40"/>
      <c r="F67" s="40" t="s">
        <v>84</v>
      </c>
      <c r="G67" s="73" t="s">
        <v>29</v>
      </c>
      <c r="H67" s="40" t="s">
        <v>50</v>
      </c>
      <c r="I67" s="40" t="s">
        <v>51</v>
      </c>
      <c r="J67" s="187" t="s">
        <v>115</v>
      </c>
      <c r="K67" s="187" t="s">
        <v>116</v>
      </c>
      <c r="L67" s="187" t="s">
        <v>117</v>
      </c>
      <c r="M67" s="187" t="s">
        <v>180</v>
      </c>
      <c r="N67" s="192"/>
      <c r="O67" s="15"/>
      <c r="P67" s="12"/>
      <c r="Q67" s="12"/>
    </row>
    <row r="68" spans="1:19" s="1" customFormat="1">
      <c r="A68" s="5"/>
      <c r="B68" s="508"/>
      <c r="C68" s="508"/>
      <c r="D68" s="505" t="s">
        <v>7</v>
      </c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7"/>
      <c r="P68" s="13" t="s">
        <v>8</v>
      </c>
      <c r="Q68" s="30"/>
    </row>
    <row r="69" spans="1:19" s="1" customFormat="1" ht="13.8">
      <c r="A69" s="5"/>
      <c r="B69" s="518"/>
      <c r="C69" s="518"/>
      <c r="D69" s="11"/>
      <c r="E69" s="6"/>
      <c r="F69" s="6">
        <v>1</v>
      </c>
      <c r="G69" s="6">
        <v>1</v>
      </c>
      <c r="H69" s="6">
        <v>1</v>
      </c>
      <c r="I69" s="6">
        <v>1</v>
      </c>
      <c r="J69" s="6">
        <v>3</v>
      </c>
      <c r="K69" s="6">
        <v>3</v>
      </c>
      <c r="L69" s="6">
        <v>3</v>
      </c>
      <c r="M69" s="6">
        <v>3</v>
      </c>
      <c r="N69" s="6"/>
      <c r="O69" s="6"/>
      <c r="P69" s="16">
        <f>SUM(D$69:O$69)</f>
        <v>16</v>
      </c>
      <c r="Q69" s="29"/>
    </row>
    <row r="70" spans="1:19" s="1" customFormat="1" ht="45.6">
      <c r="A70" s="17"/>
      <c r="B70" s="20" t="s">
        <v>3</v>
      </c>
      <c r="C70" s="20" t="s">
        <v>4</v>
      </c>
      <c r="D70" s="519" t="s">
        <v>5</v>
      </c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1"/>
      <c r="P70" s="28" t="s">
        <v>17</v>
      </c>
      <c r="Q70" s="28" t="s">
        <v>21</v>
      </c>
      <c r="R70" s="28" t="s">
        <v>18</v>
      </c>
      <c r="S70" s="28" t="s">
        <v>10</v>
      </c>
    </row>
    <row r="71" spans="1:19" s="1" customFormat="1" ht="18">
      <c r="A71" s="7"/>
      <c r="B71" s="46">
        <v>1</v>
      </c>
      <c r="C71" s="67" t="s">
        <v>138</v>
      </c>
      <c r="D71" s="110"/>
      <c r="E71" s="110"/>
      <c r="F71" s="445">
        <v>85</v>
      </c>
      <c r="G71" s="435">
        <v>83</v>
      </c>
      <c r="H71" s="435">
        <v>84</v>
      </c>
      <c r="I71" s="435">
        <v>74</v>
      </c>
      <c r="J71" s="436">
        <v>79</v>
      </c>
      <c r="K71" s="436">
        <v>88</v>
      </c>
      <c r="L71" s="436">
        <v>90</v>
      </c>
      <c r="M71" s="436">
        <v>82</v>
      </c>
      <c r="N71" s="450"/>
      <c r="O71" s="47"/>
      <c r="P71" s="48">
        <f>((D71*$D$69+E71*$E$69+F71*$F$69+G71*$G$69+H71*$H$69+I71*$I$69+K71*$K$69+J71*$J$69+L71*$L$69+$M$69*M71+$N$69*N71+$O$69*O71)/$P$69)*0.9</f>
        <v>75.543750000000003</v>
      </c>
      <c r="Q71" s="48"/>
      <c r="R71" s="49">
        <f>Q71*0.1</f>
        <v>0</v>
      </c>
      <c r="S71" s="49">
        <f>P71+R71</f>
        <v>75.543750000000003</v>
      </c>
    </row>
    <row r="72" spans="1:19" s="1" customFormat="1" ht="18.600000000000001" thickBot="1">
      <c r="A72" s="7"/>
      <c r="B72" s="90">
        <v>2</v>
      </c>
      <c r="C72" s="84" t="s">
        <v>103</v>
      </c>
      <c r="D72" s="85"/>
      <c r="E72" s="85"/>
      <c r="F72" s="420">
        <v>76</v>
      </c>
      <c r="G72" s="420">
        <v>85</v>
      </c>
      <c r="H72" s="420">
        <v>74</v>
      </c>
      <c r="I72" s="420">
        <v>74</v>
      </c>
      <c r="J72" s="422">
        <v>76</v>
      </c>
      <c r="K72" s="422">
        <v>82</v>
      </c>
      <c r="L72" s="422">
        <v>82</v>
      </c>
      <c r="M72" s="422">
        <v>74</v>
      </c>
      <c r="N72" s="422"/>
      <c r="O72" s="85"/>
      <c r="P72" s="86">
        <f>((D72*$D$69+E72*$E$69+F72*$F$69+G72*$G$69+H72*$H$69+I72*$I$69+K72*$K$69+J72*$J$69+L72*$L$69+$M$69*M72+$N$69*N72+$O$69*O72)/$P$69)*0.9</f>
        <v>70.368750000000006</v>
      </c>
      <c r="Q72" s="86"/>
      <c r="R72" s="87">
        <f>Q72*0.1</f>
        <v>0</v>
      </c>
      <c r="S72" s="87">
        <f>P72+R72</f>
        <v>70.368750000000006</v>
      </c>
    </row>
    <row r="73" spans="1:19" s="1" customFormat="1" ht="18">
      <c r="A73" s="7"/>
      <c r="B73" s="50">
        <v>3</v>
      </c>
      <c r="C73" s="77" t="s">
        <v>102</v>
      </c>
      <c r="D73" s="52"/>
      <c r="E73" s="52"/>
      <c r="F73" s="451">
        <v>80</v>
      </c>
      <c r="G73" s="452">
        <v>84</v>
      </c>
      <c r="H73" s="452">
        <v>80</v>
      </c>
      <c r="I73" s="452">
        <v>74</v>
      </c>
      <c r="J73" s="443">
        <v>65</v>
      </c>
      <c r="K73" s="443">
        <v>85</v>
      </c>
      <c r="L73" s="443">
        <v>92</v>
      </c>
      <c r="M73" s="443">
        <v>68</v>
      </c>
      <c r="N73" s="440"/>
      <c r="O73" s="161"/>
      <c r="P73" s="53">
        <f>((D73*$D$69+E73*$E$69+F73*$F$69+G73*$G$69+H73*$H$69+I73*$I$69+K73*$K$69+J73*$J$69+L73*$L$69+$M$69*M73+$N$69*N73+$O$69*O73)/$P$69)*0.9</f>
        <v>70.2</v>
      </c>
      <c r="Q73" s="53"/>
      <c r="R73" s="54">
        <f>Q73*0.1</f>
        <v>0</v>
      </c>
      <c r="S73" s="54">
        <f>P73+R73</f>
        <v>70.2</v>
      </c>
    </row>
    <row r="74" spans="1:19" s="1" customFormat="1" ht="18">
      <c r="A74" s="7"/>
      <c r="B74" s="46"/>
      <c r="C74" s="67"/>
      <c r="D74" s="52"/>
      <c r="E74" s="52"/>
      <c r="F74" s="214"/>
      <c r="G74" s="215"/>
      <c r="H74" s="215"/>
      <c r="I74" s="215"/>
      <c r="J74" s="195"/>
      <c r="K74" s="195"/>
      <c r="L74" s="195"/>
      <c r="M74" s="195"/>
      <c r="N74" s="241"/>
      <c r="O74" s="47"/>
      <c r="P74" s="48"/>
      <c r="Q74" s="48"/>
      <c r="R74" s="49"/>
      <c r="S74" s="49"/>
    </row>
    <row r="75" spans="1:19" s="1" customFormat="1" ht="18">
      <c r="C75" s="72"/>
      <c r="D75" s="82"/>
      <c r="E75" s="82"/>
      <c r="F75" s="82"/>
      <c r="G75" s="82"/>
      <c r="H75" s="82"/>
      <c r="I75" s="82"/>
      <c r="J75" s="82"/>
      <c r="K75" s="82"/>
      <c r="L75" s="82"/>
      <c r="P75" s="33"/>
      <c r="Q75" s="35"/>
      <c r="R75" s="32"/>
      <c r="S75" s="31"/>
    </row>
    <row r="76" spans="1:19" s="1" customFormat="1" ht="15.6">
      <c r="P76" s="33"/>
      <c r="Q76" s="35"/>
      <c r="R76" s="32"/>
      <c r="S76" s="31"/>
    </row>
    <row r="77" spans="1:19" s="1" customFormat="1" ht="15.6">
      <c r="A77" s="522" t="s">
        <v>85</v>
      </c>
      <c r="B77" s="522"/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522"/>
      <c r="R77" s="522"/>
      <c r="S77" s="522"/>
    </row>
    <row r="78" spans="1:19" s="1" customFormat="1" ht="15.6">
      <c r="A78" s="222"/>
      <c r="B78" s="222"/>
      <c r="C78" s="222"/>
      <c r="D78" s="222"/>
      <c r="E78" s="222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</row>
    <row r="79" spans="1:19" s="1" customFormat="1" ht="15.6">
      <c r="A79" s="523" t="s">
        <v>9</v>
      </c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</row>
    <row r="80" spans="1:19" s="1" customFormat="1" ht="15.6">
      <c r="A80" s="499" t="s">
        <v>161</v>
      </c>
      <c r="B80" s="499"/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</row>
    <row r="81" spans="1:19" s="1" customFormat="1" ht="15.6">
      <c r="A81" s="499"/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</row>
    <row r="82" spans="1:19" s="1" customFormat="1" ht="15.6">
      <c r="A82" s="499" t="s">
        <v>168</v>
      </c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</row>
    <row r="83" spans="1:19" s="1" customFormat="1" ht="15.6">
      <c r="A83" s="500"/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</row>
    <row r="84" spans="1:19" s="1" customFormat="1" ht="15.6">
      <c r="A84" s="500" t="s">
        <v>240</v>
      </c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</row>
    <row r="95" spans="1:19" s="1" customFormat="1" ht="15.6">
      <c r="A95" s="524" t="s">
        <v>0</v>
      </c>
      <c r="B95" s="524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</row>
    <row r="96" spans="1:19" s="1" customFormat="1" ht="15.6">
      <c r="A96" s="524" t="s">
        <v>1</v>
      </c>
      <c r="B96" s="524"/>
      <c r="C96" s="524"/>
      <c r="D96" s="524"/>
      <c r="E96" s="524"/>
      <c r="F96" s="524"/>
      <c r="G96" s="524"/>
      <c r="H96" s="524"/>
      <c r="I96" s="524"/>
      <c r="J96" s="524"/>
      <c r="K96" s="524"/>
      <c r="L96" s="524"/>
      <c r="M96" s="524"/>
      <c r="N96" s="524"/>
      <c r="O96" s="524"/>
      <c r="P96" s="524"/>
      <c r="Q96" s="524"/>
      <c r="R96" s="524"/>
      <c r="S96" s="524"/>
    </row>
    <row r="97" spans="1:19" s="1" customFormat="1" ht="15.6">
      <c r="A97" s="525" t="s">
        <v>32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</row>
    <row r="98" spans="1:19" s="1" customFormat="1" ht="15.6">
      <c r="A98" s="526" t="s">
        <v>184</v>
      </c>
      <c r="B98" s="526"/>
      <c r="C98" s="526"/>
      <c r="D98" s="526"/>
      <c r="E98" s="526"/>
      <c r="F98" s="526"/>
      <c r="G98" s="526"/>
      <c r="H98" s="526"/>
      <c r="I98" s="526"/>
      <c r="J98" s="526"/>
      <c r="K98" s="526"/>
      <c r="L98" s="526"/>
      <c r="M98" s="526"/>
      <c r="N98" s="526"/>
      <c r="O98" s="526"/>
      <c r="P98" s="526"/>
      <c r="Q98" s="526"/>
      <c r="R98" s="526"/>
      <c r="S98" s="526"/>
    </row>
    <row r="99" spans="1:19" s="1" customFormat="1" ht="15.6">
      <c r="A99" s="514" t="s">
        <v>48</v>
      </c>
      <c r="B99" s="514"/>
      <c r="C99" s="514"/>
      <c r="D99" s="514"/>
      <c r="E99" s="514"/>
      <c r="F99" s="514"/>
      <c r="G99" s="514"/>
      <c r="H99" s="514"/>
      <c r="I99" s="514"/>
      <c r="J99" s="514"/>
      <c r="K99" s="514"/>
      <c r="L99" s="514"/>
      <c r="M99" s="514"/>
      <c r="N99" s="514"/>
      <c r="O99" s="514"/>
      <c r="P99" s="514"/>
      <c r="Q99" s="514"/>
      <c r="R99" s="514"/>
      <c r="S99" s="514"/>
    </row>
    <row r="100" spans="1:19" s="1" customFormat="1" ht="15.6">
      <c r="A100" s="515" t="s">
        <v>2</v>
      </c>
      <c r="B100" s="515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8"/>
    </row>
    <row r="101" spans="1:19" s="1" customFormat="1" ht="116.25" customHeight="1">
      <c r="A101" s="24"/>
      <c r="B101" s="516" t="s">
        <v>239</v>
      </c>
      <c r="C101" s="517"/>
      <c r="D101" s="517"/>
      <c r="E101" s="517"/>
      <c r="F101" s="517"/>
      <c r="G101" s="517"/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  <c r="R101" s="517"/>
      <c r="S101" s="517"/>
    </row>
    <row r="102" spans="1:19" s="1" customFormat="1" ht="18">
      <c r="A102" s="22"/>
      <c r="B102" s="512" t="s">
        <v>11</v>
      </c>
      <c r="C102" s="512"/>
      <c r="D102" s="512"/>
      <c r="E102" s="512"/>
      <c r="F102" s="512"/>
      <c r="G102" s="512"/>
      <c r="H102" s="512"/>
      <c r="I102" s="512"/>
      <c r="J102" s="512"/>
      <c r="K102" s="512"/>
      <c r="L102" s="512"/>
      <c r="M102" s="513" t="s">
        <v>104</v>
      </c>
      <c r="N102" s="513"/>
      <c r="O102" s="513"/>
      <c r="P102" s="41" t="s">
        <v>12</v>
      </c>
      <c r="Q102" s="513" t="s">
        <v>169</v>
      </c>
      <c r="R102" s="513"/>
      <c r="S102" s="513"/>
    </row>
    <row r="103" spans="1:19" s="1" customFormat="1" ht="18">
      <c r="A103" s="22"/>
      <c r="B103" s="501" t="s">
        <v>170</v>
      </c>
      <c r="C103" s="501"/>
      <c r="D103" s="501"/>
      <c r="E103" s="501"/>
      <c r="F103" s="501"/>
      <c r="G103" s="501"/>
      <c r="H103" s="501"/>
      <c r="I103" s="509">
        <v>2</v>
      </c>
      <c r="J103" s="509"/>
      <c r="K103" s="370"/>
      <c r="L103" s="42" t="s">
        <v>19</v>
      </c>
      <c r="M103" s="42"/>
      <c r="N103" s="510" t="s">
        <v>13</v>
      </c>
      <c r="O103" s="510"/>
      <c r="P103" s="510"/>
      <c r="Q103" s="511" t="s">
        <v>14</v>
      </c>
      <c r="R103" s="511"/>
      <c r="S103" s="511"/>
    </row>
    <row r="104" spans="1:19" s="1" customFormat="1" ht="18">
      <c r="A104" s="22"/>
      <c r="B104" s="512" t="s">
        <v>16</v>
      </c>
      <c r="C104" s="512"/>
      <c r="D104" s="513" t="s">
        <v>28</v>
      </c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</row>
    <row r="105" spans="1:19" s="1" customFormat="1" ht="18">
      <c r="A105" s="22"/>
      <c r="B105" s="501" t="s">
        <v>15</v>
      </c>
      <c r="C105" s="501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</row>
    <row r="106" spans="1:19" s="1" customFormat="1" ht="15.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19" s="1" customFormat="1" ht="15.6">
      <c r="A107" s="36"/>
      <c r="B107" s="503" t="s">
        <v>22</v>
      </c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4"/>
      <c r="S107" s="21">
        <v>5</v>
      </c>
    </row>
    <row r="108" spans="1:19" s="1" customFormat="1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19" s="1" customFormat="1" ht="15.6">
      <c r="A109" s="4"/>
      <c r="B109" s="4"/>
      <c r="C109" s="4"/>
      <c r="D109" s="505" t="s">
        <v>6</v>
      </c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7"/>
      <c r="P109" s="8"/>
      <c r="Q109" s="503" t="s">
        <v>23</v>
      </c>
      <c r="R109" s="504"/>
      <c r="S109" s="21">
        <f>IF($S$107=2,1,ROUNDDOWN(S107*0.4,0))</f>
        <v>2</v>
      </c>
    </row>
    <row r="110" spans="1:19" s="1" customFormat="1" ht="184.5" customHeight="1">
      <c r="A110" s="5"/>
      <c r="B110" s="56"/>
      <c r="C110" s="57" t="s">
        <v>105</v>
      </c>
      <c r="D110" s="40"/>
      <c r="E110" s="40"/>
      <c r="F110" s="40" t="s">
        <v>84</v>
      </c>
      <c r="G110" s="73" t="s">
        <v>29</v>
      </c>
      <c r="H110" s="40" t="s">
        <v>50</v>
      </c>
      <c r="I110" s="40" t="s">
        <v>51</v>
      </c>
      <c r="J110" s="187" t="s">
        <v>115</v>
      </c>
      <c r="K110" s="187" t="s">
        <v>116</v>
      </c>
      <c r="L110" s="187" t="s">
        <v>117</v>
      </c>
      <c r="M110" s="187" t="s">
        <v>180</v>
      </c>
      <c r="N110" s="192"/>
      <c r="O110" s="15"/>
      <c r="P110" s="12"/>
      <c r="Q110" s="12"/>
    </row>
    <row r="111" spans="1:19" s="1" customFormat="1">
      <c r="A111" s="5"/>
      <c r="B111" s="508"/>
      <c r="C111" s="508"/>
      <c r="D111" s="505" t="s">
        <v>7</v>
      </c>
      <c r="E111" s="506"/>
      <c r="F111" s="506"/>
      <c r="G111" s="506"/>
      <c r="H111" s="506"/>
      <c r="I111" s="506"/>
      <c r="J111" s="506"/>
      <c r="K111" s="506"/>
      <c r="L111" s="506"/>
      <c r="M111" s="506"/>
      <c r="N111" s="506"/>
      <c r="O111" s="507"/>
      <c r="P111" s="13" t="s">
        <v>8</v>
      </c>
      <c r="Q111" s="30"/>
    </row>
    <row r="112" spans="1:19" s="1" customFormat="1" ht="13.8">
      <c r="A112" s="5"/>
      <c r="B112" s="518"/>
      <c r="C112" s="518"/>
      <c r="D112" s="11"/>
      <c r="E112" s="6"/>
      <c r="F112" s="6">
        <v>1</v>
      </c>
      <c r="G112" s="6">
        <v>1</v>
      </c>
      <c r="H112" s="6">
        <v>1</v>
      </c>
      <c r="I112" s="6">
        <v>1</v>
      </c>
      <c r="J112" s="6">
        <v>3</v>
      </c>
      <c r="K112" s="6">
        <v>3</v>
      </c>
      <c r="L112" s="6">
        <v>3</v>
      </c>
      <c r="M112" s="6">
        <v>3</v>
      </c>
      <c r="N112" s="6"/>
      <c r="O112" s="6"/>
      <c r="P112" s="16">
        <f>SUM(D$112:O$112)</f>
        <v>16</v>
      </c>
      <c r="Q112" s="29"/>
    </row>
    <row r="113" spans="1:19" s="1" customFormat="1" ht="45.6">
      <c r="A113" s="17"/>
      <c r="B113" s="20" t="s">
        <v>3</v>
      </c>
      <c r="C113" s="20" t="s">
        <v>4</v>
      </c>
      <c r="D113" s="519" t="s">
        <v>5</v>
      </c>
      <c r="E113" s="520"/>
      <c r="F113" s="520"/>
      <c r="G113" s="520"/>
      <c r="H113" s="520"/>
      <c r="I113" s="520"/>
      <c r="J113" s="520"/>
      <c r="K113" s="520"/>
      <c r="L113" s="520"/>
      <c r="M113" s="520"/>
      <c r="N113" s="520"/>
      <c r="O113" s="521"/>
      <c r="P113" s="28" t="s">
        <v>17</v>
      </c>
      <c r="Q113" s="28" t="s">
        <v>21</v>
      </c>
      <c r="R113" s="28" t="s">
        <v>18</v>
      </c>
      <c r="S113" s="28" t="s">
        <v>10</v>
      </c>
    </row>
    <row r="114" spans="1:19" s="1" customFormat="1" ht="18">
      <c r="A114" s="7"/>
      <c r="B114" s="453">
        <v>1</v>
      </c>
      <c r="C114" s="208" t="s">
        <v>185</v>
      </c>
      <c r="D114" s="216"/>
      <c r="E114" s="454"/>
      <c r="F114" s="456">
        <v>86</v>
      </c>
      <c r="G114" s="457">
        <v>82</v>
      </c>
      <c r="H114" s="457">
        <v>90</v>
      </c>
      <c r="I114" s="457">
        <v>90</v>
      </c>
      <c r="J114" s="458">
        <v>93</v>
      </c>
      <c r="K114" s="458">
        <v>92</v>
      </c>
      <c r="L114" s="458">
        <v>94</v>
      </c>
      <c r="M114" s="458">
        <v>87</v>
      </c>
      <c r="N114" s="459"/>
      <c r="O114" s="455"/>
      <c r="P114" s="209">
        <f>((D114*$D$112+E114*$E$112+F114*$F$112+G114*$G$112+H114*$H$112+I114*$I$112+J114*$J$112+K114*$K$112+L114*$L$112+$M$112*M114+$N$112*N114+$O$112*O114)/$P$112)*0.9</f>
        <v>81.337500000000006</v>
      </c>
      <c r="Q114" s="209">
        <v>6</v>
      </c>
      <c r="R114" s="210">
        <f>Q114*0.1</f>
        <v>0.60000000000000009</v>
      </c>
      <c r="S114" s="210">
        <f>P114+R114</f>
        <v>81.9375</v>
      </c>
    </row>
    <row r="115" spans="1:19" s="1" customFormat="1" ht="18.600000000000001" thickBot="1">
      <c r="A115" s="7"/>
      <c r="B115" s="90">
        <v>2</v>
      </c>
      <c r="C115" s="93" t="s">
        <v>106</v>
      </c>
      <c r="D115" s="121"/>
      <c r="E115" s="126"/>
      <c r="F115" s="460">
        <v>90</v>
      </c>
      <c r="G115" s="461">
        <v>90</v>
      </c>
      <c r="H115" s="461">
        <v>90</v>
      </c>
      <c r="I115" s="461">
        <v>90</v>
      </c>
      <c r="J115" s="424">
        <v>90</v>
      </c>
      <c r="K115" s="424">
        <v>90</v>
      </c>
      <c r="L115" s="424">
        <v>90</v>
      </c>
      <c r="M115" s="424">
        <v>90</v>
      </c>
      <c r="N115" s="462"/>
      <c r="O115" s="85"/>
      <c r="P115" s="86">
        <f>((D115*$D$112+E115*$E$112+F115*$F$112+G115*$G$112+H115*$H$112+I115*$I$112+J115*$J$112+K115*$K$112+L115*$L$112+$M$112*M115+$N$112*N115+$O$112*O115)/$P$112)*0.9</f>
        <v>81</v>
      </c>
      <c r="Q115" s="86">
        <v>6</v>
      </c>
      <c r="R115" s="87">
        <f>Q115*0.1</f>
        <v>0.60000000000000009</v>
      </c>
      <c r="S115" s="87">
        <f>P115+R115</f>
        <v>81.599999999999994</v>
      </c>
    </row>
    <row r="116" spans="1:19" s="1" customFormat="1" ht="18">
      <c r="A116" s="7"/>
      <c r="B116" s="50">
        <v>3</v>
      </c>
      <c r="C116" s="76" t="s">
        <v>107</v>
      </c>
      <c r="D116" s="115"/>
      <c r="E116" s="401"/>
      <c r="F116" s="441">
        <v>80</v>
      </c>
      <c r="G116" s="442">
        <v>82</v>
      </c>
      <c r="H116" s="442">
        <v>80</v>
      </c>
      <c r="I116" s="442">
        <v>90</v>
      </c>
      <c r="J116" s="440">
        <v>80</v>
      </c>
      <c r="K116" s="440">
        <v>75</v>
      </c>
      <c r="L116" s="440">
        <v>75</v>
      </c>
      <c r="M116" s="440">
        <v>75</v>
      </c>
      <c r="N116" s="463"/>
      <c r="O116" s="52"/>
      <c r="P116" s="53">
        <f>((D116*$D$112+E116*$E$112+F116*$F$112+G116*$G$112+H116*$H$112+I116*$I$112+J116*$J$112+K116*$K$112+L116*$L$112+$M$112*M116+$N$112*N116+$O$112*O116)/$P$112)*0.9</f>
        <v>70.143749999999997</v>
      </c>
      <c r="Q116" s="53"/>
      <c r="R116" s="54">
        <f>Q116*0.1</f>
        <v>0</v>
      </c>
      <c r="S116" s="54">
        <f>P116+R116</f>
        <v>70.143749999999997</v>
      </c>
    </row>
    <row r="117" spans="1:19" s="1" customFormat="1" ht="18" hidden="1">
      <c r="A117" s="7"/>
      <c r="B117" s="46"/>
      <c r="C117" s="60"/>
      <c r="D117" s="110"/>
      <c r="E117" s="110"/>
      <c r="F117" s="110"/>
      <c r="G117" s="110"/>
      <c r="H117" s="110"/>
      <c r="I117" s="110"/>
      <c r="J117" s="152"/>
      <c r="K117" s="165"/>
      <c r="L117" s="152"/>
      <c r="M117" s="152"/>
      <c r="N117" s="152"/>
      <c r="O117" s="47"/>
      <c r="P117" s="48"/>
      <c r="Q117" s="48"/>
      <c r="R117" s="49"/>
      <c r="S117" s="49"/>
    </row>
    <row r="118" spans="1:19" s="1" customFormat="1" ht="18.600000000000001" hidden="1" thickBot="1">
      <c r="A118" s="7"/>
      <c r="B118" s="90"/>
      <c r="C118" s="93"/>
      <c r="D118" s="121"/>
      <c r="E118" s="121"/>
      <c r="F118" s="121"/>
      <c r="G118" s="121"/>
      <c r="H118" s="121"/>
      <c r="I118" s="121"/>
      <c r="J118" s="159"/>
      <c r="K118" s="167"/>
      <c r="L118" s="159"/>
      <c r="M118" s="159"/>
      <c r="N118" s="159"/>
      <c r="O118" s="85"/>
      <c r="P118" s="86"/>
      <c r="Q118" s="86"/>
      <c r="R118" s="87"/>
      <c r="S118" s="87"/>
    </row>
    <row r="119" spans="1:19" s="1" customFormat="1" ht="18" hidden="1">
      <c r="A119" s="7"/>
      <c r="B119" s="50"/>
      <c r="C119" s="137"/>
      <c r="D119" s="136"/>
      <c r="E119" s="136"/>
      <c r="F119" s="136"/>
      <c r="G119" s="136"/>
      <c r="H119" s="136"/>
      <c r="I119" s="136"/>
      <c r="J119" s="163"/>
      <c r="K119" s="177"/>
      <c r="L119" s="163"/>
      <c r="M119" s="163"/>
      <c r="N119" s="163"/>
      <c r="O119" s="178"/>
      <c r="P119" s="95"/>
      <c r="Q119" s="95"/>
      <c r="R119" s="54"/>
      <c r="S119" s="54"/>
    </row>
    <row r="120" spans="1:19" s="1" customFormat="1" ht="18" hidden="1">
      <c r="A120" s="7"/>
      <c r="B120" s="46"/>
      <c r="C120" s="76"/>
      <c r="D120" s="115"/>
      <c r="E120" s="115"/>
      <c r="F120" s="115"/>
      <c r="G120" s="115"/>
      <c r="H120" s="115"/>
      <c r="I120" s="115"/>
      <c r="J120" s="157"/>
      <c r="K120" s="166"/>
      <c r="L120" s="157"/>
      <c r="M120" s="157"/>
      <c r="N120" s="157"/>
      <c r="O120" s="52"/>
      <c r="P120" s="53"/>
      <c r="Q120" s="53"/>
      <c r="R120" s="49"/>
      <c r="S120" s="49"/>
    </row>
    <row r="121" spans="1:19" s="1" customFormat="1" ht="18" hidden="1">
      <c r="A121" s="7"/>
      <c r="B121" s="46"/>
      <c r="C121" s="60"/>
      <c r="D121" s="110"/>
      <c r="E121" s="110"/>
      <c r="F121" s="110"/>
      <c r="G121" s="110"/>
      <c r="H121" s="110"/>
      <c r="I121" s="110"/>
      <c r="J121" s="152"/>
      <c r="K121" s="165"/>
      <c r="L121" s="152"/>
      <c r="M121" s="152"/>
      <c r="N121" s="152"/>
      <c r="O121" s="47"/>
      <c r="P121" s="48"/>
      <c r="Q121" s="48"/>
      <c r="R121" s="49"/>
      <c r="S121" s="49"/>
    </row>
    <row r="122" spans="1:19" s="1" customFormat="1" ht="18" hidden="1">
      <c r="A122" s="7"/>
      <c r="B122" s="46"/>
      <c r="C122" s="76"/>
      <c r="D122" s="110"/>
      <c r="E122" s="110"/>
      <c r="F122" s="110"/>
      <c r="G122" s="110"/>
      <c r="H122" s="110"/>
      <c r="I122" s="110"/>
      <c r="J122" s="152"/>
      <c r="K122" s="165"/>
      <c r="L122" s="152"/>
      <c r="M122" s="152"/>
      <c r="N122" s="152"/>
      <c r="O122" s="47"/>
      <c r="P122" s="48"/>
      <c r="Q122" s="53"/>
      <c r="R122" s="49"/>
      <c r="S122" s="49"/>
    </row>
    <row r="123" spans="1:19" s="1" customFormat="1" ht="18" hidden="1">
      <c r="A123" s="7"/>
      <c r="B123" s="46"/>
      <c r="C123" s="60"/>
      <c r="D123" s="110"/>
      <c r="E123" s="110"/>
      <c r="F123" s="110"/>
      <c r="G123" s="110"/>
      <c r="H123" s="110"/>
      <c r="I123" s="110"/>
      <c r="J123" s="152"/>
      <c r="K123" s="165"/>
      <c r="L123" s="152"/>
      <c r="M123" s="152"/>
      <c r="N123" s="152"/>
      <c r="O123" s="47"/>
      <c r="P123" s="48"/>
      <c r="Q123" s="48"/>
      <c r="R123" s="49"/>
      <c r="S123" s="49"/>
    </row>
    <row r="124" spans="1:19" s="1" customFormat="1" ht="18" hidden="1">
      <c r="A124" s="7"/>
      <c r="B124" s="46"/>
      <c r="C124" s="60"/>
      <c r="D124" s="110"/>
      <c r="E124" s="110"/>
      <c r="F124" s="110"/>
      <c r="G124" s="110"/>
      <c r="H124" s="110"/>
      <c r="I124" s="110"/>
      <c r="J124" s="152"/>
      <c r="K124" s="165"/>
      <c r="L124" s="152"/>
      <c r="M124" s="152"/>
      <c r="N124" s="152"/>
      <c r="O124" s="47"/>
      <c r="P124" s="48"/>
      <c r="Q124" s="48"/>
      <c r="R124" s="49"/>
      <c r="S124" s="49"/>
    </row>
    <row r="125" spans="1:19" s="1" customFormat="1" ht="18" hidden="1">
      <c r="A125" s="7"/>
      <c r="B125" s="46"/>
      <c r="C125" s="60"/>
      <c r="D125" s="110"/>
      <c r="E125" s="110"/>
      <c r="F125" s="110"/>
      <c r="G125" s="110"/>
      <c r="H125" s="110"/>
      <c r="I125" s="110"/>
      <c r="J125" s="152"/>
      <c r="K125" s="165"/>
      <c r="L125" s="152"/>
      <c r="M125" s="152"/>
      <c r="N125" s="152"/>
      <c r="O125" s="47"/>
      <c r="P125" s="48"/>
      <c r="Q125" s="48"/>
      <c r="R125" s="49"/>
      <c r="S125" s="49"/>
    </row>
    <row r="126" spans="1:19" s="1" customFormat="1" ht="18" hidden="1">
      <c r="B126" s="46"/>
      <c r="C126" s="60"/>
      <c r="D126" s="110"/>
      <c r="E126" s="110"/>
      <c r="F126" s="110"/>
      <c r="G126" s="110"/>
      <c r="H126" s="110"/>
      <c r="I126" s="110"/>
      <c r="J126" s="152"/>
      <c r="K126" s="165"/>
      <c r="L126" s="152"/>
      <c r="M126" s="152"/>
      <c r="N126" s="152"/>
      <c r="O126" s="47"/>
      <c r="P126" s="48"/>
      <c r="Q126" s="34"/>
      <c r="R126" s="49"/>
      <c r="S126" s="49"/>
    </row>
    <row r="127" spans="1:19" s="1" customFormat="1" ht="18.600000000000001" hidden="1" thickBot="1">
      <c r="B127" s="63"/>
      <c r="C127" s="60"/>
      <c r="D127" s="110"/>
      <c r="E127" s="110"/>
      <c r="F127" s="110"/>
      <c r="G127" s="110"/>
      <c r="H127" s="110"/>
      <c r="I127" s="110"/>
      <c r="J127" s="152"/>
      <c r="K127" s="165"/>
      <c r="L127" s="152"/>
      <c r="M127" s="152"/>
      <c r="N127" s="152"/>
      <c r="O127" s="47"/>
      <c r="P127" s="48">
        <f t="shared" ref="P127:P128" si="3">((D127*$D$112+E127*$E$112+F127*$F$112+G127*$G$112+H127*$H$112+I127*$I$112+J127*$J$112+K127*$K$112+L127*$L$112+$M$112*M127+$N$112*N127+$O$112*O127)/$P$112)*0.9</f>
        <v>0</v>
      </c>
      <c r="Q127" s="134"/>
      <c r="R127" s="135">
        <f t="shared" ref="R127:R128" si="4">Q127*0.1</f>
        <v>0</v>
      </c>
      <c r="S127" s="135">
        <f t="shared" ref="S127:S128" si="5">P127+R127</f>
        <v>0</v>
      </c>
    </row>
    <row r="128" spans="1:19" s="1" customFormat="1" ht="18.600000000000001" hidden="1" thickBot="1">
      <c r="B128" s="63"/>
      <c r="C128" s="60"/>
      <c r="D128" s="110"/>
      <c r="E128" s="110"/>
      <c r="F128" s="110"/>
      <c r="G128" s="110"/>
      <c r="H128" s="110"/>
      <c r="I128" s="110"/>
      <c r="J128" s="152"/>
      <c r="K128" s="165"/>
      <c r="L128" s="152"/>
      <c r="M128" s="152"/>
      <c r="N128" s="152"/>
      <c r="O128" s="47"/>
      <c r="P128" s="48">
        <f t="shared" si="3"/>
        <v>0</v>
      </c>
      <c r="Q128" s="53"/>
      <c r="R128" s="87">
        <f t="shared" si="4"/>
        <v>0</v>
      </c>
      <c r="S128" s="87">
        <f t="shared" si="5"/>
        <v>0</v>
      </c>
    </row>
    <row r="129" spans="1:19" s="1" customFormat="1" ht="18" hidden="1">
      <c r="B129" s="63"/>
      <c r="C129" s="64"/>
      <c r="D129" s="117"/>
      <c r="E129" s="117"/>
      <c r="F129" s="117"/>
      <c r="G129" s="117"/>
      <c r="H129" s="117"/>
      <c r="I129" s="117"/>
      <c r="J129" s="164"/>
      <c r="K129" s="176"/>
      <c r="L129" s="164"/>
      <c r="M129" s="164"/>
      <c r="N129" s="164"/>
      <c r="O129" s="25"/>
      <c r="P129" s="68"/>
      <c r="Q129" s="35"/>
      <c r="R129" s="69"/>
      <c r="S129" s="69"/>
    </row>
    <row r="130" spans="1:19" s="1" customFormat="1" ht="15.6">
      <c r="P130" s="33"/>
      <c r="Q130" s="35"/>
      <c r="R130" s="32"/>
      <c r="S130" s="31"/>
    </row>
    <row r="131" spans="1:19" s="1" customFormat="1" ht="15.6">
      <c r="A131" s="522" t="s">
        <v>85</v>
      </c>
      <c r="B131" s="522"/>
      <c r="C131" s="522"/>
      <c r="D131" s="522"/>
      <c r="E131" s="522"/>
      <c r="F131" s="522"/>
      <c r="G131" s="522"/>
      <c r="H131" s="522"/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  <c r="S131" s="522"/>
    </row>
    <row r="132" spans="1:19" s="1" customFormat="1" ht="15.6">
      <c r="A132" s="100"/>
      <c r="B132" s="100"/>
      <c r="C132" s="100"/>
      <c r="D132" s="100"/>
      <c r="E132" s="100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</row>
    <row r="133" spans="1:19" s="1" customFormat="1" ht="15.6">
      <c r="A133" s="523" t="s">
        <v>9</v>
      </c>
      <c r="B133" s="523"/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</row>
    <row r="134" spans="1:19" s="1" customFormat="1" ht="15.6">
      <c r="A134" s="499" t="s">
        <v>161</v>
      </c>
      <c r="B134" s="499"/>
      <c r="C134" s="499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499"/>
      <c r="Q134" s="499"/>
      <c r="R134" s="499"/>
      <c r="S134" s="499"/>
    </row>
    <row r="135" spans="1:19" s="1" customFormat="1" ht="15.6">
      <c r="A135" s="499"/>
      <c r="B135" s="499"/>
      <c r="C135" s="499"/>
      <c r="D135" s="499"/>
      <c r="E135" s="499"/>
      <c r="F135" s="499"/>
      <c r="G135" s="499"/>
      <c r="H135" s="499"/>
      <c r="I135" s="499"/>
      <c r="J135" s="499"/>
      <c r="K135" s="499"/>
      <c r="L135" s="499"/>
      <c r="M135" s="499"/>
      <c r="N135" s="499"/>
      <c r="O135" s="499"/>
      <c r="P135" s="499"/>
      <c r="Q135" s="499"/>
      <c r="R135" s="499"/>
      <c r="S135" s="499"/>
    </row>
    <row r="136" spans="1:19" s="1" customFormat="1" ht="15.6">
      <c r="A136" s="499" t="s">
        <v>168</v>
      </c>
      <c r="B136" s="499"/>
      <c r="C136" s="499"/>
      <c r="D136" s="499"/>
      <c r="E136" s="49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499"/>
      <c r="Q136" s="499"/>
      <c r="R136" s="499"/>
      <c r="S136" s="499"/>
    </row>
    <row r="137" spans="1:19" s="1" customFormat="1" ht="15.6">
      <c r="A137" s="500"/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</row>
    <row r="138" spans="1:19" s="1" customFormat="1" ht="15.6">
      <c r="A138" s="500" t="s">
        <v>240</v>
      </c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</row>
    <row r="149" spans="1:19" s="1" customFormat="1" ht="15.6">
      <c r="A149" s="524" t="s">
        <v>0</v>
      </c>
      <c r="B149" s="524"/>
      <c r="C149" s="524"/>
      <c r="D149" s="524"/>
      <c r="E149" s="524"/>
      <c r="F149" s="524"/>
      <c r="G149" s="524"/>
      <c r="H149" s="524"/>
      <c r="I149" s="524"/>
      <c r="J149" s="524"/>
      <c r="K149" s="524"/>
      <c r="L149" s="524"/>
      <c r="M149" s="524"/>
      <c r="N149" s="524"/>
      <c r="O149" s="524"/>
      <c r="P149" s="524"/>
      <c r="Q149" s="524"/>
      <c r="R149" s="524"/>
      <c r="S149" s="524"/>
    </row>
    <row r="150" spans="1:19" s="1" customFormat="1" ht="15.6">
      <c r="A150" s="524" t="s">
        <v>1</v>
      </c>
      <c r="B150" s="524"/>
      <c r="C150" s="524"/>
      <c r="D150" s="524"/>
      <c r="E150" s="524"/>
      <c r="F150" s="524"/>
      <c r="G150" s="524"/>
      <c r="H150" s="524"/>
      <c r="I150" s="524"/>
      <c r="J150" s="524"/>
      <c r="K150" s="524"/>
      <c r="L150" s="524"/>
      <c r="M150" s="524"/>
      <c r="N150" s="524"/>
      <c r="O150" s="524"/>
      <c r="P150" s="524"/>
      <c r="Q150" s="524"/>
      <c r="R150" s="524"/>
      <c r="S150" s="524"/>
    </row>
    <row r="151" spans="1:19" s="1" customFormat="1" ht="15.6">
      <c r="A151" s="525" t="s">
        <v>32</v>
      </c>
      <c r="B151" s="525"/>
      <c r="C151" s="525"/>
      <c r="D151" s="525"/>
      <c r="E151" s="525"/>
      <c r="F151" s="525"/>
      <c r="G151" s="525"/>
      <c r="H151" s="525"/>
      <c r="I151" s="525"/>
      <c r="J151" s="525"/>
      <c r="K151" s="525"/>
      <c r="L151" s="525"/>
      <c r="M151" s="525"/>
      <c r="N151" s="525"/>
      <c r="O151" s="525"/>
      <c r="P151" s="525"/>
      <c r="Q151" s="525"/>
      <c r="R151" s="525"/>
      <c r="S151" s="525"/>
    </row>
    <row r="152" spans="1:19" s="1" customFormat="1" ht="15.6">
      <c r="A152" s="526" t="s">
        <v>186</v>
      </c>
      <c r="B152" s="526"/>
      <c r="C152" s="526"/>
      <c r="D152" s="526"/>
      <c r="E152" s="526"/>
      <c r="F152" s="526"/>
      <c r="G152" s="526"/>
      <c r="H152" s="526"/>
      <c r="I152" s="526"/>
      <c r="J152" s="526"/>
      <c r="K152" s="526"/>
      <c r="L152" s="526"/>
      <c r="M152" s="526"/>
      <c r="N152" s="526"/>
      <c r="O152" s="526"/>
      <c r="P152" s="526"/>
      <c r="Q152" s="526"/>
      <c r="R152" s="526"/>
      <c r="S152" s="526"/>
    </row>
    <row r="153" spans="1:19" s="1" customFormat="1" ht="15.6">
      <c r="A153" s="514" t="s">
        <v>48</v>
      </c>
      <c r="B153" s="514"/>
      <c r="C153" s="514"/>
      <c r="D153" s="514"/>
      <c r="E153" s="514"/>
      <c r="F153" s="514"/>
      <c r="G153" s="514"/>
      <c r="H153" s="514"/>
      <c r="I153" s="514"/>
      <c r="J153" s="514"/>
      <c r="K153" s="514"/>
      <c r="L153" s="514"/>
      <c r="M153" s="514"/>
      <c r="N153" s="514"/>
      <c r="O153" s="514"/>
      <c r="P153" s="514"/>
      <c r="Q153" s="514"/>
      <c r="R153" s="514"/>
      <c r="S153" s="514"/>
    </row>
    <row r="154" spans="1:19" s="1" customFormat="1" ht="15.6">
      <c r="A154" s="515" t="s">
        <v>2</v>
      </c>
      <c r="B154" s="515"/>
      <c r="C154" s="515"/>
      <c r="D154" s="515"/>
      <c r="E154" s="515"/>
      <c r="F154" s="515"/>
      <c r="G154" s="515"/>
      <c r="H154" s="515"/>
      <c r="I154" s="515"/>
      <c r="J154" s="515"/>
      <c r="K154" s="515"/>
      <c r="L154" s="515"/>
      <c r="M154" s="515"/>
      <c r="N154" s="515"/>
      <c r="O154" s="515"/>
      <c r="P154" s="515"/>
      <c r="Q154" s="80"/>
    </row>
    <row r="155" spans="1:19" s="1" customFormat="1" ht="114" customHeight="1">
      <c r="A155" s="24"/>
      <c r="B155" s="516" t="s">
        <v>239</v>
      </c>
      <c r="C155" s="517"/>
      <c r="D155" s="517"/>
      <c r="E155" s="517"/>
      <c r="F155" s="517"/>
      <c r="G155" s="517"/>
      <c r="H155" s="517"/>
      <c r="I155" s="517"/>
      <c r="J155" s="517"/>
      <c r="K155" s="517"/>
      <c r="L155" s="517"/>
      <c r="M155" s="517"/>
      <c r="N155" s="517"/>
      <c r="O155" s="517"/>
      <c r="P155" s="517"/>
      <c r="Q155" s="517"/>
      <c r="R155" s="517"/>
      <c r="S155" s="517"/>
    </row>
    <row r="156" spans="1:19" s="1" customFormat="1" ht="18">
      <c r="A156" s="22"/>
      <c r="B156" s="512" t="s">
        <v>11</v>
      </c>
      <c r="C156" s="512"/>
      <c r="D156" s="512"/>
      <c r="E156" s="512"/>
      <c r="F156" s="512"/>
      <c r="G156" s="512"/>
      <c r="H156" s="512"/>
      <c r="I156" s="512"/>
      <c r="J156" s="512"/>
      <c r="K156" s="512"/>
      <c r="L156" s="512"/>
      <c r="M156" s="513" t="s">
        <v>104</v>
      </c>
      <c r="N156" s="513"/>
      <c r="O156" s="513"/>
      <c r="P156" s="41" t="s">
        <v>12</v>
      </c>
      <c r="Q156" s="513" t="s">
        <v>169</v>
      </c>
      <c r="R156" s="513"/>
      <c r="S156" s="513"/>
    </row>
    <row r="157" spans="1:19" s="1" customFormat="1" ht="18">
      <c r="A157" s="22"/>
      <c r="B157" s="501" t="s">
        <v>170</v>
      </c>
      <c r="C157" s="501"/>
      <c r="D157" s="501"/>
      <c r="E157" s="501"/>
      <c r="F157" s="501"/>
      <c r="G157" s="501"/>
      <c r="H157" s="501"/>
      <c r="I157" s="509">
        <v>2</v>
      </c>
      <c r="J157" s="509"/>
      <c r="K157" s="370"/>
      <c r="L157" s="42" t="s">
        <v>19</v>
      </c>
      <c r="M157" s="42"/>
      <c r="N157" s="510" t="s">
        <v>13</v>
      </c>
      <c r="O157" s="510"/>
      <c r="P157" s="510"/>
      <c r="Q157" s="511" t="s">
        <v>14</v>
      </c>
      <c r="R157" s="511"/>
      <c r="S157" s="511"/>
    </row>
    <row r="158" spans="1:19" s="1" customFormat="1" ht="18">
      <c r="A158" s="22"/>
      <c r="B158" s="512" t="s">
        <v>16</v>
      </c>
      <c r="C158" s="512"/>
      <c r="D158" s="513" t="s">
        <v>27</v>
      </c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</row>
    <row r="159" spans="1:19" s="1" customFormat="1" ht="18">
      <c r="A159" s="22"/>
      <c r="B159" s="501" t="s">
        <v>15</v>
      </c>
      <c r="C159" s="501"/>
      <c r="D159" s="502"/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</row>
    <row r="160" spans="1:19" s="1" customFormat="1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1:19" s="1" customFormat="1" ht="15.6">
      <c r="A161" s="36"/>
      <c r="B161" s="503" t="s">
        <v>22</v>
      </c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4"/>
      <c r="S161" s="21">
        <v>5</v>
      </c>
    </row>
    <row r="162" spans="1:19" s="1" customFormat="1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1:19" s="1" customFormat="1" ht="15.6">
      <c r="A163" s="4"/>
      <c r="B163" s="4"/>
      <c r="C163" s="4"/>
      <c r="D163" s="505" t="s">
        <v>6</v>
      </c>
      <c r="E163" s="506"/>
      <c r="F163" s="506"/>
      <c r="G163" s="506"/>
      <c r="H163" s="506"/>
      <c r="I163" s="506"/>
      <c r="J163" s="506"/>
      <c r="K163" s="506"/>
      <c r="L163" s="506"/>
      <c r="M163" s="506"/>
      <c r="N163" s="506"/>
      <c r="O163" s="507"/>
      <c r="P163" s="8"/>
      <c r="Q163" s="503" t="s">
        <v>23</v>
      </c>
      <c r="R163" s="504"/>
      <c r="S163" s="21">
        <f>IF($S$107=2,1,ROUNDDOWN(S161*0.4,0))</f>
        <v>2</v>
      </c>
    </row>
    <row r="164" spans="1:19" s="1" customFormat="1" ht="184.5" customHeight="1">
      <c r="A164" s="5"/>
      <c r="B164" s="79"/>
      <c r="C164" s="78" t="s">
        <v>108</v>
      </c>
      <c r="D164" s="40"/>
      <c r="E164" s="40"/>
      <c r="F164" s="40" t="s">
        <v>84</v>
      </c>
      <c r="G164" s="73" t="s">
        <v>29</v>
      </c>
      <c r="H164" s="40" t="s">
        <v>50</v>
      </c>
      <c r="I164" s="40" t="s">
        <v>51</v>
      </c>
      <c r="J164" s="187" t="s">
        <v>115</v>
      </c>
      <c r="K164" s="187" t="s">
        <v>116</v>
      </c>
      <c r="L164" s="187" t="s">
        <v>117</v>
      </c>
      <c r="M164" s="187" t="s">
        <v>180</v>
      </c>
      <c r="N164" s="187"/>
      <c r="O164" s="15"/>
      <c r="P164" s="12"/>
      <c r="Q164" s="12"/>
    </row>
    <row r="165" spans="1:19" s="1" customFormat="1">
      <c r="A165" s="5"/>
      <c r="B165" s="508"/>
      <c r="C165" s="508"/>
      <c r="D165" s="505" t="s">
        <v>7</v>
      </c>
      <c r="E165" s="506"/>
      <c r="F165" s="506"/>
      <c r="G165" s="506"/>
      <c r="H165" s="506"/>
      <c r="I165" s="506"/>
      <c r="J165" s="506"/>
      <c r="K165" s="506"/>
      <c r="L165" s="506"/>
      <c r="M165" s="506"/>
      <c r="N165" s="506"/>
      <c r="O165" s="507"/>
      <c r="P165" s="13" t="s">
        <v>8</v>
      </c>
      <c r="Q165" s="30"/>
    </row>
    <row r="166" spans="1:19" s="1" customFormat="1" ht="13.8">
      <c r="A166" s="5"/>
      <c r="B166" s="518"/>
      <c r="C166" s="518"/>
      <c r="D166" s="11"/>
      <c r="E166" s="6"/>
      <c r="F166" s="6">
        <v>1</v>
      </c>
      <c r="G166" s="6">
        <v>1</v>
      </c>
      <c r="H166" s="6">
        <v>1</v>
      </c>
      <c r="I166" s="6">
        <v>1</v>
      </c>
      <c r="J166" s="6">
        <v>3</v>
      </c>
      <c r="K166" s="6">
        <v>3</v>
      </c>
      <c r="L166" s="6">
        <v>3</v>
      </c>
      <c r="M166" s="6">
        <v>3</v>
      </c>
      <c r="N166" s="6"/>
      <c r="O166" s="6"/>
      <c r="P166" s="16">
        <f>SUM(D166:O166)</f>
        <v>16</v>
      </c>
      <c r="Q166" s="29"/>
    </row>
    <row r="167" spans="1:19" s="1" customFormat="1" ht="45.6">
      <c r="A167" s="17"/>
      <c r="B167" s="20" t="s">
        <v>3</v>
      </c>
      <c r="C167" s="20" t="s">
        <v>4</v>
      </c>
      <c r="D167" s="519" t="s">
        <v>5</v>
      </c>
      <c r="E167" s="520"/>
      <c r="F167" s="520"/>
      <c r="G167" s="520"/>
      <c r="H167" s="520"/>
      <c r="I167" s="520"/>
      <c r="J167" s="520"/>
      <c r="K167" s="520"/>
      <c r="L167" s="520"/>
      <c r="M167" s="520"/>
      <c r="N167" s="520"/>
      <c r="O167" s="521"/>
      <c r="P167" s="28" t="s">
        <v>17</v>
      </c>
      <c r="Q167" s="28" t="s">
        <v>21</v>
      </c>
      <c r="R167" s="28" t="s">
        <v>18</v>
      </c>
      <c r="S167" s="28" t="s">
        <v>10</v>
      </c>
    </row>
    <row r="168" spans="1:19" s="1" customFormat="1" ht="18">
      <c r="A168" s="7"/>
      <c r="B168" s="453">
        <v>1</v>
      </c>
      <c r="C168" s="208" t="s">
        <v>139</v>
      </c>
      <c r="D168" s="216"/>
      <c r="E168" s="454"/>
      <c r="F168" s="468">
        <v>76</v>
      </c>
      <c r="G168" s="468">
        <v>80</v>
      </c>
      <c r="H168" s="468">
        <v>90</v>
      </c>
      <c r="I168" s="468">
        <v>90</v>
      </c>
      <c r="J168" s="469">
        <v>97</v>
      </c>
      <c r="K168" s="469">
        <v>88</v>
      </c>
      <c r="L168" s="469">
        <v>90</v>
      </c>
      <c r="M168" s="469">
        <v>88</v>
      </c>
      <c r="N168" s="467"/>
      <c r="O168" s="465"/>
      <c r="P168" s="209">
        <f>((D168*$D$166+E168*$E$166+F168*$F$166+G168*$G$166+H168*$H$166+I168*$I$166+J168*$J$166+K168*$K$166+L168*$L$166+$M$166*M168+$N$166*N168+$O$166*O168)/$P$166)*0.9</f>
        <v>80.15625</v>
      </c>
      <c r="Q168" s="209"/>
      <c r="R168" s="210">
        <f>Q168*0.1</f>
        <v>0</v>
      </c>
      <c r="S168" s="210">
        <f>P168+R168</f>
        <v>80.15625</v>
      </c>
    </row>
    <row r="169" spans="1:19" s="1" customFormat="1" ht="18.600000000000001" thickBot="1">
      <c r="A169" s="7"/>
      <c r="B169" s="90">
        <v>2</v>
      </c>
      <c r="C169" s="93" t="s">
        <v>187</v>
      </c>
      <c r="D169" s="126"/>
      <c r="E169" s="126"/>
      <c r="F169" s="419">
        <v>70</v>
      </c>
      <c r="G169" s="419">
        <v>74</v>
      </c>
      <c r="H169" s="419">
        <v>92</v>
      </c>
      <c r="I169" s="419">
        <v>95</v>
      </c>
      <c r="J169" s="470">
        <v>90</v>
      </c>
      <c r="K169" s="470">
        <v>90</v>
      </c>
      <c r="L169" s="470">
        <v>90</v>
      </c>
      <c r="M169" s="470">
        <v>90</v>
      </c>
      <c r="N169" s="424"/>
      <c r="O169" s="85"/>
      <c r="P169" s="86">
        <f>((D169*$D$166+E169*$E$166+F169*$F$166+G169*$G$166+H169*$H$166+I169*$I$166+J169*$J$166+K169*$K$166+L169*$L$166+$M$166*M169+$N$166*N169+$O$166*O169)/$P$166)*0.9</f>
        <v>79.368750000000006</v>
      </c>
      <c r="Q169" s="86"/>
      <c r="R169" s="87">
        <f>Q169*0.1</f>
        <v>0</v>
      </c>
      <c r="S169" s="87">
        <f>P169+R169</f>
        <v>79.368750000000006</v>
      </c>
    </row>
    <row r="170" spans="1:19" s="1" customFormat="1" ht="18">
      <c r="A170" s="7"/>
      <c r="B170" s="415">
        <v>3</v>
      </c>
      <c r="C170" s="76" t="s">
        <v>109</v>
      </c>
      <c r="D170" s="115"/>
      <c r="E170" s="115"/>
      <c r="F170" s="442">
        <v>80</v>
      </c>
      <c r="G170" s="442">
        <v>82</v>
      </c>
      <c r="H170" s="442">
        <v>92</v>
      </c>
      <c r="I170" s="442">
        <v>85</v>
      </c>
      <c r="J170" s="440">
        <v>90</v>
      </c>
      <c r="K170" s="440">
        <v>88</v>
      </c>
      <c r="L170" s="440">
        <v>80</v>
      </c>
      <c r="M170" s="440">
        <v>72</v>
      </c>
      <c r="N170" s="430"/>
      <c r="O170" s="52"/>
      <c r="P170" s="53">
        <f>((D170*$D$166+E170*$E$166+F170*$F$166+G170*$G$166+H170*$H$166+I170*$I$166+J170*$J$166+K170*$K$166+L170*$L$166+$M$166*M170+$N$166*N170+$O$166*O170)/$P$166)*0.9</f>
        <v>74.756250000000009</v>
      </c>
      <c r="Q170" s="53">
        <v>3</v>
      </c>
      <c r="R170" s="54">
        <f>Q170*0.1</f>
        <v>0.30000000000000004</v>
      </c>
      <c r="S170" s="54">
        <f>P170+R170</f>
        <v>75.056250000000006</v>
      </c>
    </row>
    <row r="171" spans="1:19" s="1" customFormat="1" ht="18" hidden="1">
      <c r="A171" s="7"/>
      <c r="B171" s="46"/>
      <c r="C171" s="60"/>
      <c r="D171" s="110"/>
      <c r="E171" s="110"/>
      <c r="F171" s="110"/>
      <c r="G171" s="110"/>
      <c r="H171" s="110"/>
      <c r="I171" s="110"/>
      <c r="J171" s="152"/>
      <c r="K171" s="152"/>
      <c r="L171" s="152"/>
      <c r="M171" s="152"/>
      <c r="N171" s="180"/>
      <c r="O171" s="47"/>
      <c r="P171" s="48"/>
      <c r="Q171" s="48"/>
      <c r="R171" s="49"/>
      <c r="S171" s="49"/>
    </row>
    <row r="172" spans="1:19" s="1" customFormat="1" ht="18" hidden="1">
      <c r="A172" s="7"/>
      <c r="B172" s="63"/>
      <c r="C172" s="60"/>
      <c r="D172" s="110"/>
      <c r="E172" s="110"/>
      <c r="F172" s="110"/>
      <c r="G172" s="110"/>
      <c r="H172" s="132"/>
      <c r="I172" s="110"/>
      <c r="J172" s="179"/>
      <c r="K172" s="152"/>
      <c r="L172" s="152"/>
      <c r="M172" s="152"/>
      <c r="N172" s="179"/>
      <c r="O172" s="82"/>
      <c r="P172" s="68"/>
      <c r="Q172" s="68"/>
      <c r="R172" s="69"/>
      <c r="S172" s="69"/>
    </row>
    <row r="173" spans="1:19" s="1" customFormat="1" ht="15.6" hidden="1">
      <c r="P173" s="33"/>
      <c r="Q173" s="35"/>
      <c r="R173" s="32"/>
      <c r="S173" s="31"/>
    </row>
    <row r="174" spans="1:19" s="1" customFormat="1" ht="15.6">
      <c r="P174" s="33"/>
      <c r="Q174" s="35"/>
      <c r="R174" s="32"/>
      <c r="S174" s="31"/>
    </row>
    <row r="175" spans="1:19" s="1" customFormat="1" ht="15.6">
      <c r="A175" s="522" t="s">
        <v>85</v>
      </c>
      <c r="B175" s="522"/>
      <c r="C175" s="522"/>
      <c r="D175" s="522"/>
      <c r="E175" s="522"/>
      <c r="F175" s="522"/>
      <c r="G175" s="522"/>
      <c r="H175" s="522"/>
      <c r="I175" s="522"/>
      <c r="J175" s="522"/>
      <c r="K175" s="522"/>
      <c r="L175" s="522"/>
      <c r="M175" s="522"/>
      <c r="N175" s="522"/>
      <c r="O175" s="522"/>
      <c r="P175" s="522"/>
      <c r="Q175" s="522"/>
      <c r="R175" s="522"/>
      <c r="S175" s="522"/>
    </row>
    <row r="176" spans="1:19" s="1" customFormat="1" ht="15.6">
      <c r="A176" s="100"/>
      <c r="B176" s="100"/>
      <c r="C176" s="100"/>
      <c r="D176" s="100"/>
      <c r="E176" s="100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</row>
    <row r="177" spans="1:19" s="1" customFormat="1" ht="15.6">
      <c r="A177" s="523" t="s">
        <v>9</v>
      </c>
      <c r="B177" s="523"/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</row>
    <row r="178" spans="1:19" s="1" customFormat="1" ht="15.6">
      <c r="A178" s="499" t="s">
        <v>161</v>
      </c>
      <c r="B178" s="499"/>
      <c r="C178" s="499"/>
      <c r="D178" s="499"/>
      <c r="E178" s="499"/>
      <c r="F178" s="499"/>
      <c r="G178" s="499"/>
      <c r="H178" s="499"/>
      <c r="I178" s="499"/>
      <c r="J178" s="499"/>
      <c r="K178" s="499"/>
      <c r="L178" s="499"/>
      <c r="M178" s="499"/>
      <c r="N178" s="499"/>
      <c r="O178" s="499"/>
      <c r="P178" s="499"/>
      <c r="Q178" s="499"/>
      <c r="R178" s="499"/>
      <c r="S178" s="499"/>
    </row>
    <row r="179" spans="1:19" s="1" customFormat="1" ht="15.6">
      <c r="A179" s="499"/>
      <c r="B179" s="499"/>
      <c r="C179" s="499"/>
      <c r="D179" s="499"/>
      <c r="E179" s="499"/>
      <c r="F179" s="499"/>
      <c r="G179" s="499"/>
      <c r="H179" s="499"/>
      <c r="I179" s="499"/>
      <c r="J179" s="499"/>
      <c r="K179" s="499"/>
      <c r="L179" s="499"/>
      <c r="M179" s="499"/>
      <c r="N179" s="499"/>
      <c r="O179" s="499"/>
      <c r="P179" s="499"/>
      <c r="Q179" s="499"/>
      <c r="R179" s="499"/>
      <c r="S179" s="499"/>
    </row>
    <row r="180" spans="1:19" s="1" customFormat="1" ht="15.6">
      <c r="A180" s="499" t="s">
        <v>168</v>
      </c>
      <c r="B180" s="499"/>
      <c r="C180" s="499"/>
      <c r="D180" s="499"/>
      <c r="E180" s="499"/>
      <c r="F180" s="499"/>
      <c r="G180" s="499"/>
      <c r="H180" s="499"/>
      <c r="I180" s="499"/>
      <c r="J180" s="499"/>
      <c r="K180" s="499"/>
      <c r="L180" s="499"/>
      <c r="M180" s="499"/>
      <c r="N180" s="499"/>
      <c r="O180" s="499"/>
      <c r="P180" s="499"/>
      <c r="Q180" s="499"/>
      <c r="R180" s="499"/>
      <c r="S180" s="499"/>
    </row>
    <row r="181" spans="1:19" s="1" customFormat="1" ht="15.6">
      <c r="A181" s="500"/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</row>
    <row r="182" spans="1:19" s="1" customFormat="1" ht="15.6">
      <c r="A182" s="500" t="s">
        <v>240</v>
      </c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</row>
    <row r="190" spans="1:19" s="1" customFormat="1" ht="15.6">
      <c r="A190" s="524" t="s">
        <v>0</v>
      </c>
      <c r="B190" s="524"/>
      <c r="C190" s="524"/>
      <c r="D190" s="524"/>
      <c r="E190" s="524"/>
      <c r="F190" s="524"/>
      <c r="G190" s="524"/>
      <c r="H190" s="524"/>
      <c r="I190" s="524"/>
      <c r="J190" s="524"/>
      <c r="K190" s="524"/>
      <c r="L190" s="524"/>
      <c r="M190" s="524"/>
      <c r="N190" s="524"/>
      <c r="O190" s="524"/>
      <c r="P190" s="524"/>
      <c r="Q190" s="524"/>
      <c r="R190" s="524"/>
      <c r="S190" s="524"/>
    </row>
    <row r="191" spans="1:19" s="1" customFormat="1" ht="15.6">
      <c r="A191" s="524" t="s">
        <v>1</v>
      </c>
      <c r="B191" s="524"/>
      <c r="C191" s="524"/>
      <c r="D191" s="524"/>
      <c r="E191" s="524"/>
      <c r="F191" s="524"/>
      <c r="G191" s="524"/>
      <c r="H191" s="524"/>
      <c r="I191" s="524"/>
      <c r="J191" s="524"/>
      <c r="K191" s="524"/>
      <c r="L191" s="524"/>
      <c r="M191" s="524"/>
      <c r="N191" s="524"/>
      <c r="O191" s="524"/>
      <c r="P191" s="524"/>
      <c r="Q191" s="524"/>
      <c r="R191" s="524"/>
      <c r="S191" s="524"/>
    </row>
    <row r="192" spans="1:19" s="1" customFormat="1" ht="15.6">
      <c r="A192" s="525" t="s">
        <v>32</v>
      </c>
      <c r="B192" s="525"/>
      <c r="C192" s="525"/>
      <c r="D192" s="525"/>
      <c r="E192" s="525"/>
      <c r="F192" s="525"/>
      <c r="G192" s="525"/>
      <c r="H192" s="525"/>
      <c r="I192" s="525"/>
      <c r="J192" s="525"/>
      <c r="K192" s="525"/>
      <c r="L192" s="525"/>
      <c r="M192" s="525"/>
      <c r="N192" s="525"/>
      <c r="O192" s="525"/>
      <c r="P192" s="525"/>
      <c r="Q192" s="525"/>
      <c r="R192" s="525"/>
      <c r="S192" s="525"/>
    </row>
    <row r="193" spans="1:19" s="1" customFormat="1" ht="15.6">
      <c r="A193" s="526" t="s">
        <v>188</v>
      </c>
      <c r="B193" s="526"/>
      <c r="C193" s="526"/>
      <c r="D193" s="526"/>
      <c r="E193" s="526"/>
      <c r="F193" s="526"/>
      <c r="G193" s="526"/>
      <c r="H193" s="526"/>
      <c r="I193" s="526"/>
      <c r="J193" s="526"/>
      <c r="K193" s="526"/>
      <c r="L193" s="526"/>
      <c r="M193" s="526"/>
      <c r="N193" s="526"/>
      <c r="O193" s="526"/>
      <c r="P193" s="526"/>
      <c r="Q193" s="526"/>
      <c r="R193" s="526"/>
      <c r="S193" s="526"/>
    </row>
    <row r="194" spans="1:19" s="1" customFormat="1" ht="15.6">
      <c r="A194" s="514" t="s">
        <v>48</v>
      </c>
      <c r="B194" s="514"/>
      <c r="C194" s="514"/>
      <c r="D194" s="514"/>
      <c r="E194" s="514"/>
      <c r="F194" s="514"/>
      <c r="G194" s="514"/>
      <c r="H194" s="514"/>
      <c r="I194" s="514"/>
      <c r="J194" s="514"/>
      <c r="K194" s="514"/>
      <c r="L194" s="514"/>
      <c r="M194" s="514"/>
      <c r="N194" s="514"/>
      <c r="O194" s="514"/>
      <c r="P194" s="514"/>
      <c r="Q194" s="514"/>
      <c r="R194" s="514"/>
      <c r="S194" s="514"/>
    </row>
    <row r="195" spans="1:19" s="1" customFormat="1" ht="15.6">
      <c r="A195" s="515" t="s">
        <v>2</v>
      </c>
      <c r="B195" s="515"/>
      <c r="C195" s="515"/>
      <c r="D195" s="515"/>
      <c r="E195" s="515"/>
      <c r="F195" s="515"/>
      <c r="G195" s="515"/>
      <c r="H195" s="515"/>
      <c r="I195" s="515"/>
      <c r="J195" s="515"/>
      <c r="K195" s="515"/>
      <c r="L195" s="515"/>
      <c r="M195" s="515"/>
      <c r="N195" s="515"/>
      <c r="O195" s="515"/>
      <c r="P195" s="515"/>
      <c r="Q195" s="58"/>
    </row>
    <row r="196" spans="1:19" s="1" customFormat="1" ht="114" customHeight="1">
      <c r="A196" s="24"/>
      <c r="B196" s="516" t="s">
        <v>239</v>
      </c>
      <c r="C196" s="517"/>
      <c r="D196" s="517"/>
      <c r="E196" s="517"/>
      <c r="F196" s="517"/>
      <c r="G196" s="517"/>
      <c r="H196" s="517"/>
      <c r="I196" s="517"/>
      <c r="J196" s="517"/>
      <c r="K196" s="517"/>
      <c r="L196" s="517"/>
      <c r="M196" s="517"/>
      <c r="N196" s="517"/>
      <c r="O196" s="517"/>
      <c r="P196" s="517"/>
      <c r="Q196" s="517"/>
      <c r="R196" s="517"/>
      <c r="S196" s="517"/>
    </row>
    <row r="197" spans="1:19" s="1" customFormat="1" ht="18">
      <c r="A197" s="22"/>
      <c r="B197" s="512" t="s">
        <v>11</v>
      </c>
      <c r="C197" s="512"/>
      <c r="D197" s="512"/>
      <c r="E197" s="512"/>
      <c r="F197" s="512"/>
      <c r="G197" s="512"/>
      <c r="H197" s="512"/>
      <c r="I197" s="512"/>
      <c r="J197" s="512"/>
      <c r="K197" s="512"/>
      <c r="L197" s="512"/>
      <c r="M197" s="513" t="s">
        <v>104</v>
      </c>
      <c r="N197" s="513"/>
      <c r="O197" s="513"/>
      <c r="P197" s="41" t="s">
        <v>12</v>
      </c>
      <c r="Q197" s="513" t="s">
        <v>169</v>
      </c>
      <c r="R197" s="513"/>
      <c r="S197" s="513"/>
    </row>
    <row r="198" spans="1:19" s="1" customFormat="1" ht="18">
      <c r="A198" s="22"/>
      <c r="B198" s="501" t="s">
        <v>170</v>
      </c>
      <c r="C198" s="501"/>
      <c r="D198" s="501"/>
      <c r="E198" s="501"/>
      <c r="F198" s="501"/>
      <c r="G198" s="501"/>
      <c r="H198" s="501"/>
      <c r="I198" s="509">
        <v>2</v>
      </c>
      <c r="J198" s="509"/>
      <c r="K198" s="370"/>
      <c r="L198" s="42" t="s">
        <v>19</v>
      </c>
      <c r="M198" s="42"/>
      <c r="N198" s="510" t="s">
        <v>13</v>
      </c>
      <c r="O198" s="510"/>
      <c r="P198" s="510"/>
      <c r="Q198" s="511" t="s">
        <v>14</v>
      </c>
      <c r="R198" s="511"/>
      <c r="S198" s="511"/>
    </row>
    <row r="199" spans="1:19" s="1" customFormat="1" ht="18">
      <c r="A199" s="22"/>
      <c r="B199" s="512" t="s">
        <v>16</v>
      </c>
      <c r="C199" s="512"/>
      <c r="D199" s="513" t="s">
        <v>111</v>
      </c>
      <c r="E199" s="513"/>
      <c r="F199" s="513"/>
      <c r="G199" s="513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</row>
    <row r="200" spans="1:19" s="1" customFormat="1" ht="18">
      <c r="A200" s="22"/>
      <c r="B200" s="501" t="s">
        <v>15</v>
      </c>
      <c r="C200" s="501"/>
      <c r="D200" s="502"/>
      <c r="E200" s="502"/>
      <c r="F200" s="502"/>
      <c r="G200" s="502"/>
      <c r="H200" s="502"/>
      <c r="I200" s="502"/>
      <c r="J200" s="502"/>
      <c r="K200" s="502"/>
      <c r="L200" s="502"/>
      <c r="M200" s="502"/>
      <c r="N200" s="502"/>
      <c r="O200" s="502"/>
      <c r="P200" s="502"/>
      <c r="Q200" s="502"/>
      <c r="R200" s="502"/>
      <c r="S200" s="502"/>
    </row>
    <row r="201" spans="1:19" s="1" customFormat="1" ht="15.6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1:19" s="1" customFormat="1" ht="15.6">
      <c r="A202" s="36"/>
      <c r="B202" s="503" t="s">
        <v>22</v>
      </c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4"/>
      <c r="S202" s="21">
        <v>3</v>
      </c>
    </row>
    <row r="203" spans="1:19" s="1" customFormat="1" ht="15.6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1:19" s="1" customFormat="1" ht="15.6">
      <c r="A204" s="4"/>
      <c r="B204" s="4"/>
      <c r="C204" s="4"/>
      <c r="D204" s="505" t="s">
        <v>6</v>
      </c>
      <c r="E204" s="506"/>
      <c r="F204" s="506"/>
      <c r="G204" s="506"/>
      <c r="H204" s="506"/>
      <c r="I204" s="506"/>
      <c r="J204" s="506"/>
      <c r="K204" s="506"/>
      <c r="L204" s="506"/>
      <c r="M204" s="506"/>
      <c r="N204" s="506"/>
      <c r="O204" s="507"/>
      <c r="P204" s="8"/>
      <c r="Q204" s="503" t="s">
        <v>23</v>
      </c>
      <c r="R204" s="504"/>
      <c r="S204" s="21">
        <f>IF($S$202=2,1,ROUNDDOWN(S202*0.4,0))</f>
        <v>1</v>
      </c>
    </row>
    <row r="205" spans="1:19" s="1" customFormat="1" ht="154.5" customHeight="1">
      <c r="A205" s="5"/>
      <c r="B205" s="56"/>
      <c r="C205" s="57" t="s">
        <v>110</v>
      </c>
      <c r="D205" s="40"/>
      <c r="E205" s="40"/>
      <c r="F205" s="73"/>
      <c r="G205" s="40" t="s">
        <v>84</v>
      </c>
      <c r="H205" s="73" t="s">
        <v>29</v>
      </c>
      <c r="I205" s="40" t="s">
        <v>50</v>
      </c>
      <c r="J205" s="40" t="s">
        <v>51</v>
      </c>
      <c r="K205" s="187" t="s">
        <v>116</v>
      </c>
      <c r="L205" s="187" t="s">
        <v>115</v>
      </c>
      <c r="M205" s="187" t="s">
        <v>117</v>
      </c>
      <c r="N205" s="187" t="s">
        <v>180</v>
      </c>
      <c r="O205" s="187"/>
      <c r="P205" s="12"/>
      <c r="Q205" s="12"/>
    </row>
    <row r="206" spans="1:19" s="1" customFormat="1">
      <c r="A206" s="5"/>
      <c r="B206" s="508"/>
      <c r="C206" s="508"/>
      <c r="D206" s="505" t="s">
        <v>7</v>
      </c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7"/>
      <c r="P206" s="13" t="s">
        <v>8</v>
      </c>
      <c r="Q206" s="30"/>
    </row>
    <row r="207" spans="1:19" s="1" customFormat="1" ht="13.8">
      <c r="A207" s="5"/>
      <c r="B207" s="518"/>
      <c r="C207" s="518"/>
      <c r="D207" s="11"/>
      <c r="E207" s="6"/>
      <c r="F207" s="6"/>
      <c r="G207" s="6">
        <v>1</v>
      </c>
      <c r="H207" s="6">
        <v>1</v>
      </c>
      <c r="I207" s="6">
        <v>1</v>
      </c>
      <c r="J207" s="6">
        <v>1</v>
      </c>
      <c r="K207" s="6">
        <v>3</v>
      </c>
      <c r="L207" s="6">
        <v>3</v>
      </c>
      <c r="M207" s="6">
        <v>3</v>
      </c>
      <c r="N207" s="6">
        <v>3</v>
      </c>
      <c r="O207" s="6"/>
      <c r="P207" s="16">
        <f>SUM(D$207:O$207)</f>
        <v>16</v>
      </c>
      <c r="Q207" s="29"/>
    </row>
    <row r="208" spans="1:19" s="1" customFormat="1" ht="45.6">
      <c r="A208" s="17"/>
      <c r="B208" s="59" t="s">
        <v>3</v>
      </c>
      <c r="C208" s="59" t="s">
        <v>4</v>
      </c>
      <c r="D208" s="527" t="s">
        <v>5</v>
      </c>
      <c r="E208" s="528"/>
      <c r="F208" s="528"/>
      <c r="G208" s="528"/>
      <c r="H208" s="528"/>
      <c r="I208" s="528"/>
      <c r="J208" s="528"/>
      <c r="K208" s="528"/>
      <c r="L208" s="528"/>
      <c r="M208" s="528"/>
      <c r="N208" s="528"/>
      <c r="O208" s="529"/>
      <c r="P208" s="45" t="s">
        <v>17</v>
      </c>
      <c r="Q208" s="45" t="s">
        <v>21</v>
      </c>
      <c r="R208" s="45" t="s">
        <v>18</v>
      </c>
      <c r="S208" s="45" t="s">
        <v>10</v>
      </c>
    </row>
    <row r="209" spans="1:19" s="1" customFormat="1" ht="18.600000000000001" thickBot="1">
      <c r="A209" s="7"/>
      <c r="B209" s="201">
        <v>1</v>
      </c>
      <c r="C209" s="93" t="s">
        <v>189</v>
      </c>
      <c r="D209" s="121"/>
      <c r="E209" s="121"/>
      <c r="F209" s="126"/>
      <c r="G209" s="245">
        <v>90</v>
      </c>
      <c r="H209" s="235">
        <v>78</v>
      </c>
      <c r="I209" s="235">
        <v>97</v>
      </c>
      <c r="J209" s="235">
        <v>92</v>
      </c>
      <c r="K209" s="236">
        <v>92</v>
      </c>
      <c r="L209" s="236">
        <v>96</v>
      </c>
      <c r="M209" s="236">
        <v>84</v>
      </c>
      <c r="N209" s="236">
        <v>90</v>
      </c>
      <c r="O209" s="247"/>
      <c r="P209" s="203">
        <f>((D209*$D$207+E209*$E$207+F209*$F$207+G209*$G$207+H209*$H$207+I209*$I$207+J209*$J$207+K209*$K$207+L209*$L$207+$M$207*M209+$N$207*N209+$O$207*O209)/$P$207)*0.9</f>
        <v>81.168750000000003</v>
      </c>
      <c r="Q209" s="203">
        <v>6</v>
      </c>
      <c r="R209" s="204">
        <f>Q209*0.1</f>
        <v>0.60000000000000009</v>
      </c>
      <c r="S209" s="204">
        <f>P209+R209</f>
        <v>81.768749999999997</v>
      </c>
    </row>
    <row r="210" spans="1:19" s="1" customFormat="1" ht="18">
      <c r="B210" s="196">
        <v>2</v>
      </c>
      <c r="C210" s="76" t="s">
        <v>112</v>
      </c>
      <c r="D210" s="125"/>
      <c r="E210" s="125"/>
      <c r="F210" s="125"/>
      <c r="G210" s="243">
        <v>80</v>
      </c>
      <c r="H210" s="342">
        <v>85</v>
      </c>
      <c r="I210" s="231">
        <v>90</v>
      </c>
      <c r="J210" s="231">
        <v>88</v>
      </c>
      <c r="K210" s="234">
        <v>92</v>
      </c>
      <c r="L210" s="234">
        <v>90</v>
      </c>
      <c r="M210" s="234">
        <v>92</v>
      </c>
      <c r="N210" s="244">
        <v>88</v>
      </c>
      <c r="O210" s="244"/>
      <c r="P210" s="199">
        <f>((D210*$D$207+E210*$E$207+F210*$F$207+G210*$G$207+H210*$H$207+I210*$I$207+J210*$J$207+K210*$K$207+L210*$L$207+$M$207*M210+$N$207*N210+$O$207*O210)/$P$207)*0.9</f>
        <v>80.381250000000009</v>
      </c>
      <c r="Q210" s="199"/>
      <c r="R210" s="200">
        <f>Q210*0.1</f>
        <v>0</v>
      </c>
      <c r="S210" s="200">
        <f>P210+R210</f>
        <v>80.381250000000009</v>
      </c>
    </row>
    <row r="211" spans="1:19" s="1" customFormat="1" ht="18">
      <c r="B211" s="196">
        <v>3</v>
      </c>
      <c r="C211" s="76" t="s">
        <v>113</v>
      </c>
      <c r="D211" s="115"/>
      <c r="E211" s="115"/>
      <c r="F211" s="125"/>
      <c r="G211" s="243">
        <v>86</v>
      </c>
      <c r="H211" s="231">
        <v>82</v>
      </c>
      <c r="I211" s="231">
        <v>95</v>
      </c>
      <c r="J211" s="231">
        <v>92</v>
      </c>
      <c r="K211" s="234">
        <v>94</v>
      </c>
      <c r="L211" s="234">
        <v>97</v>
      </c>
      <c r="M211" s="234">
        <v>90</v>
      </c>
      <c r="N211" s="234">
        <v>76</v>
      </c>
      <c r="O211" s="244"/>
      <c r="P211" s="199">
        <f>((D211*$D$207+E211*$E$207+F211*$F$207+G211*$G$207+H211*$H$207+I211*$I$207+J211*$J$207+K211*$K$207+L211*$L$207+$M$207*M211+$N$207*N211+$O$207*O211)/$P$207)*0.9</f>
        <v>80.212500000000006</v>
      </c>
      <c r="Q211" s="199"/>
      <c r="R211" s="200">
        <f>Q211*0.1</f>
        <v>0</v>
      </c>
      <c r="S211" s="200">
        <f>P211+R211</f>
        <v>80.212500000000006</v>
      </c>
    </row>
    <row r="212" spans="1:19" s="1" customFormat="1" ht="18">
      <c r="B212" s="71"/>
      <c r="C212" s="64"/>
      <c r="D212" s="117"/>
      <c r="E212" s="117"/>
      <c r="F212" s="117"/>
      <c r="G212" s="471"/>
      <c r="H212" s="471"/>
      <c r="I212" s="471"/>
      <c r="J212" s="471"/>
      <c r="K212" s="472"/>
      <c r="L212" s="472"/>
      <c r="M212" s="473"/>
      <c r="N212" s="472"/>
      <c r="O212" s="473"/>
      <c r="P212" s="35"/>
      <c r="Q212" s="35"/>
      <c r="R212" s="223"/>
      <c r="S212" s="223"/>
    </row>
    <row r="213" spans="1:19" s="1" customFormat="1" ht="18">
      <c r="B213" s="71"/>
      <c r="C213" s="64"/>
      <c r="D213" s="117"/>
      <c r="E213" s="117"/>
      <c r="F213" s="117"/>
      <c r="G213" s="471"/>
      <c r="H213" s="471"/>
      <c r="I213" s="471"/>
      <c r="J213" s="471"/>
      <c r="K213" s="472"/>
      <c r="L213" s="472"/>
      <c r="M213" s="473"/>
      <c r="N213" s="472"/>
      <c r="O213" s="473"/>
      <c r="P213" s="35"/>
      <c r="Q213" s="35"/>
      <c r="R213" s="223"/>
      <c r="S213" s="223"/>
    </row>
    <row r="214" spans="1:19" s="1" customFormat="1" ht="15.6">
      <c r="P214" s="33"/>
      <c r="Q214" s="35"/>
      <c r="R214" s="32"/>
      <c r="S214" s="31"/>
    </row>
    <row r="215" spans="1:19" s="1" customFormat="1" ht="15.6">
      <c r="A215" s="522" t="s">
        <v>85</v>
      </c>
      <c r="B215" s="522"/>
      <c r="C215" s="522"/>
      <c r="D215" s="522"/>
      <c r="E215" s="522"/>
      <c r="F215" s="522"/>
      <c r="G215" s="522"/>
      <c r="H215" s="522"/>
      <c r="I215" s="522"/>
      <c r="J215" s="522"/>
      <c r="K215" s="522"/>
      <c r="L215" s="522"/>
      <c r="M215" s="522"/>
      <c r="N215" s="522"/>
      <c r="O215" s="522"/>
      <c r="P215" s="522"/>
      <c r="Q215" s="522"/>
      <c r="R215" s="522"/>
      <c r="S215" s="522"/>
    </row>
    <row r="216" spans="1:19" s="1" customFormat="1" ht="15.6">
      <c r="A216" s="100"/>
      <c r="B216" s="100"/>
      <c r="C216" s="100"/>
      <c r="D216" s="100"/>
      <c r="E216" s="100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</row>
    <row r="217" spans="1:19" s="1" customFormat="1" ht="15.6">
      <c r="A217" s="523" t="s">
        <v>9</v>
      </c>
      <c r="B217" s="523"/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  <c r="Q217" s="523"/>
      <c r="R217" s="523"/>
      <c r="S217" s="523"/>
    </row>
    <row r="218" spans="1:19" s="1" customFormat="1" ht="15.6">
      <c r="A218" s="499" t="s">
        <v>161</v>
      </c>
      <c r="B218" s="499"/>
      <c r="C218" s="499"/>
      <c r="D218" s="499"/>
      <c r="E218" s="499"/>
      <c r="F218" s="499"/>
      <c r="G218" s="499"/>
      <c r="H218" s="499"/>
      <c r="I218" s="499"/>
      <c r="J218" s="499"/>
      <c r="K218" s="499"/>
      <c r="L218" s="499"/>
      <c r="M218" s="499"/>
      <c r="N218" s="499"/>
      <c r="O218" s="499"/>
      <c r="P218" s="499"/>
      <c r="Q218" s="499"/>
      <c r="R218" s="499"/>
      <c r="S218" s="499"/>
    </row>
    <row r="219" spans="1:19" s="1" customFormat="1" ht="15.6">
      <c r="A219" s="499"/>
      <c r="B219" s="499"/>
      <c r="C219" s="499"/>
      <c r="D219" s="499"/>
      <c r="E219" s="499"/>
      <c r="F219" s="499"/>
      <c r="G219" s="499"/>
      <c r="H219" s="499"/>
      <c r="I219" s="499"/>
      <c r="J219" s="499"/>
      <c r="K219" s="499"/>
      <c r="L219" s="499"/>
      <c r="M219" s="499"/>
      <c r="N219" s="499"/>
      <c r="O219" s="499"/>
      <c r="P219" s="499"/>
      <c r="Q219" s="499"/>
      <c r="R219" s="499"/>
      <c r="S219" s="499"/>
    </row>
    <row r="220" spans="1:19" s="1" customFormat="1" ht="15.6">
      <c r="A220" s="499" t="s">
        <v>168</v>
      </c>
      <c r="B220" s="499"/>
      <c r="C220" s="499"/>
      <c r="D220" s="499"/>
      <c r="E220" s="499"/>
      <c r="F220" s="499"/>
      <c r="G220" s="499"/>
      <c r="H220" s="499"/>
      <c r="I220" s="499"/>
      <c r="J220" s="499"/>
      <c r="K220" s="499"/>
      <c r="L220" s="499"/>
      <c r="M220" s="499"/>
      <c r="N220" s="499"/>
      <c r="O220" s="499"/>
      <c r="P220" s="499"/>
      <c r="Q220" s="499"/>
      <c r="R220" s="499"/>
      <c r="S220" s="499"/>
    </row>
    <row r="221" spans="1:19" s="1" customFormat="1" ht="15.6">
      <c r="A221" s="500"/>
      <c r="B221" s="500"/>
      <c r="C221" s="500"/>
      <c r="D221" s="500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  <c r="R221" s="500"/>
      <c r="S221" s="500"/>
    </row>
    <row r="222" spans="1:19" s="1" customFormat="1" ht="15.6">
      <c r="A222" s="500" t="s">
        <v>240</v>
      </c>
      <c r="B222" s="500"/>
      <c r="C222" s="500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</row>
  </sheetData>
  <sortState xmlns:xlrd2="http://schemas.microsoft.com/office/spreadsheetml/2017/richdata2" ref="B173:S175">
    <sortCondition descending="1" ref="S173:S175"/>
  </sortState>
  <mergeCells count="160">
    <mergeCell ref="A217:S217"/>
    <mergeCell ref="A218:S218"/>
    <mergeCell ref="A219:S219"/>
    <mergeCell ref="A220:S220"/>
    <mergeCell ref="A221:S221"/>
    <mergeCell ref="A222:S222"/>
    <mergeCell ref="B159:C159"/>
    <mergeCell ref="D159:S159"/>
    <mergeCell ref="B161:R161"/>
    <mergeCell ref="D163:O163"/>
    <mergeCell ref="Q163:R163"/>
    <mergeCell ref="B156:L156"/>
    <mergeCell ref="M156:O156"/>
    <mergeCell ref="Q156:S156"/>
    <mergeCell ref="B157:H157"/>
    <mergeCell ref="I157:J157"/>
    <mergeCell ref="N157:P157"/>
    <mergeCell ref="Q157:S157"/>
    <mergeCell ref="B58:S58"/>
    <mergeCell ref="A52:S52"/>
    <mergeCell ref="B61:C61"/>
    <mergeCell ref="A133:S133"/>
    <mergeCell ref="A134:S134"/>
    <mergeCell ref="A135:S135"/>
    <mergeCell ref="A136:S136"/>
    <mergeCell ref="A137:S137"/>
    <mergeCell ref="A138:S138"/>
    <mergeCell ref="A80:S80"/>
    <mergeCell ref="A81:S81"/>
    <mergeCell ref="B59:L59"/>
    <mergeCell ref="M59:O59"/>
    <mergeCell ref="Q59:S59"/>
    <mergeCell ref="B60:H60"/>
    <mergeCell ref="I60:J60"/>
    <mergeCell ref="N60:P60"/>
    <mergeCell ref="Q60:S60"/>
    <mergeCell ref="B104:C104"/>
    <mergeCell ref="D104:S104"/>
    <mergeCell ref="B105:C105"/>
    <mergeCell ref="D105:S105"/>
    <mergeCell ref="B107:R107"/>
    <mergeCell ref="D109:O109"/>
    <mergeCell ref="B206:C206"/>
    <mergeCell ref="D206:O206"/>
    <mergeCell ref="B207:C207"/>
    <mergeCell ref="D208:O208"/>
    <mergeCell ref="A215:S215"/>
    <mergeCell ref="B199:C199"/>
    <mergeCell ref="D199:S199"/>
    <mergeCell ref="B200:C200"/>
    <mergeCell ref="D200:S200"/>
    <mergeCell ref="B202:R202"/>
    <mergeCell ref="D204:O204"/>
    <mergeCell ref="Q204:R204"/>
    <mergeCell ref="B198:H198"/>
    <mergeCell ref="I198:J198"/>
    <mergeCell ref="N198:P198"/>
    <mergeCell ref="Q198:S198"/>
    <mergeCell ref="A191:S191"/>
    <mergeCell ref="A192:S192"/>
    <mergeCell ref="A193:S193"/>
    <mergeCell ref="A194:S194"/>
    <mergeCell ref="A195:P195"/>
    <mergeCell ref="B196:S196"/>
    <mergeCell ref="A190:S190"/>
    <mergeCell ref="B165:C165"/>
    <mergeCell ref="D165:O165"/>
    <mergeCell ref="B166:C166"/>
    <mergeCell ref="D167:O167"/>
    <mergeCell ref="B197:L197"/>
    <mergeCell ref="M197:O197"/>
    <mergeCell ref="Q197:S197"/>
    <mergeCell ref="A180:S180"/>
    <mergeCell ref="A181:S181"/>
    <mergeCell ref="A182:S182"/>
    <mergeCell ref="A177:S177"/>
    <mergeCell ref="A178:S178"/>
    <mergeCell ref="A179:S179"/>
    <mergeCell ref="A175:S175"/>
    <mergeCell ref="A152:S152"/>
    <mergeCell ref="A153:S153"/>
    <mergeCell ref="A154:P154"/>
    <mergeCell ref="B155:S155"/>
    <mergeCell ref="A149:S149"/>
    <mergeCell ref="B158:C158"/>
    <mergeCell ref="D158:S158"/>
    <mergeCell ref="B111:C111"/>
    <mergeCell ref="D111:O111"/>
    <mergeCell ref="B112:C112"/>
    <mergeCell ref="D113:O113"/>
    <mergeCell ref="A131:S131"/>
    <mergeCell ref="A150:S150"/>
    <mergeCell ref="A151:S151"/>
    <mergeCell ref="Q109:R109"/>
    <mergeCell ref="B103:H103"/>
    <mergeCell ref="I103:J103"/>
    <mergeCell ref="N103:P103"/>
    <mergeCell ref="Q103:S103"/>
    <mergeCell ref="B102:L102"/>
    <mergeCell ref="M102:O102"/>
    <mergeCell ref="Q102:S102"/>
    <mergeCell ref="A82:S82"/>
    <mergeCell ref="A83:S83"/>
    <mergeCell ref="A84:S84"/>
    <mergeCell ref="A100:P100"/>
    <mergeCell ref="B101:S101"/>
    <mergeCell ref="B62:C62"/>
    <mergeCell ref="D62:S62"/>
    <mergeCell ref="B64:R64"/>
    <mergeCell ref="D66:O66"/>
    <mergeCell ref="Q66:R66"/>
    <mergeCell ref="A96:S96"/>
    <mergeCell ref="A97:S97"/>
    <mergeCell ref="A98:S98"/>
    <mergeCell ref="A99:S99"/>
    <mergeCell ref="A95:S95"/>
    <mergeCell ref="B68:C68"/>
    <mergeCell ref="D68:O68"/>
    <mergeCell ref="B69:C69"/>
    <mergeCell ref="D70:O70"/>
    <mergeCell ref="A77:S77"/>
    <mergeCell ref="A79:S79"/>
    <mergeCell ref="D61:S61"/>
    <mergeCell ref="B17:C17"/>
    <mergeCell ref="D17:O17"/>
    <mergeCell ref="B18:C18"/>
    <mergeCell ref="D19:O19"/>
    <mergeCell ref="A34:S34"/>
    <mergeCell ref="B10:C10"/>
    <mergeCell ref="D10:S10"/>
    <mergeCell ref="B11:C11"/>
    <mergeCell ref="D11:S11"/>
    <mergeCell ref="B13:R13"/>
    <mergeCell ref="D15:O15"/>
    <mergeCell ref="Q15:R15"/>
    <mergeCell ref="A36:S36"/>
    <mergeCell ref="A37:S37"/>
    <mergeCell ref="A38:S38"/>
    <mergeCell ref="A39:S39"/>
    <mergeCell ref="A40:S40"/>
    <mergeCell ref="A41:S41"/>
    <mergeCell ref="A53:S53"/>
    <mergeCell ref="A54:S54"/>
    <mergeCell ref="A55:S55"/>
    <mergeCell ref="A56:S56"/>
    <mergeCell ref="A57:P57"/>
    <mergeCell ref="B7:S7"/>
    <mergeCell ref="B8:L8"/>
    <mergeCell ref="M8:O8"/>
    <mergeCell ref="Q8:S8"/>
    <mergeCell ref="B9:H9"/>
    <mergeCell ref="I9:J9"/>
    <mergeCell ref="N9:P9"/>
    <mergeCell ref="Q9:S9"/>
    <mergeCell ref="A1:S1"/>
    <mergeCell ref="A2:S2"/>
    <mergeCell ref="A3:S3"/>
    <mergeCell ref="A4:S4"/>
    <mergeCell ref="A5:S5"/>
    <mergeCell ref="A6:P6"/>
  </mergeCells>
  <conditionalFormatting sqref="D20:F21 M24:O31 O23">
    <cfRule type="expression" dxfId="211" priority="113">
      <formula>AND(D20=0,D$18&lt;&gt;0)</formula>
    </cfRule>
  </conditionalFormatting>
  <conditionalFormatting sqref="D71:E71 O71:O74">
    <cfRule type="expression" dxfId="210" priority="112">
      <formula>AND(D71=0,D$18&lt;&gt;0)</formula>
    </cfRule>
  </conditionalFormatting>
  <conditionalFormatting sqref="D120:O121 O118 D123:O123 O124:O125">
    <cfRule type="expression" dxfId="209" priority="111">
      <formula>AND(D118=0,D$18&lt;&gt;0)</formula>
    </cfRule>
  </conditionalFormatting>
  <conditionalFormatting sqref="D209:F209">
    <cfRule type="expression" dxfId="208" priority="110">
      <formula>AND(D209=0,D$18&lt;&gt;0)</formula>
    </cfRule>
  </conditionalFormatting>
  <conditionalFormatting sqref="D27:L27">
    <cfRule type="expression" dxfId="207" priority="103">
      <formula>AND(D27=0,D$18&lt;&gt;0)</formula>
    </cfRule>
  </conditionalFormatting>
  <conditionalFormatting sqref="D23:F23">
    <cfRule type="expression" dxfId="206" priority="106">
      <formula>AND(D23=0,D$18&lt;&gt;0)</formula>
    </cfRule>
  </conditionalFormatting>
  <conditionalFormatting sqref="I29:L29">
    <cfRule type="expression" dxfId="205" priority="105">
      <formula>AND(I29=0,I$18&lt;&gt;0)</formula>
    </cfRule>
  </conditionalFormatting>
  <conditionalFormatting sqref="D30:L31">
    <cfRule type="expression" dxfId="204" priority="104">
      <formula>AND(D30=0,D$18&lt;&gt;0)</formula>
    </cfRule>
  </conditionalFormatting>
  <conditionalFormatting sqref="I28:L28">
    <cfRule type="expression" dxfId="203" priority="102">
      <formula>AND(I28=0,I$18&lt;&gt;0)</formula>
    </cfRule>
  </conditionalFormatting>
  <conditionalFormatting sqref="D25:L25">
    <cfRule type="expression" dxfId="202" priority="101">
      <formula>AND(D25=0,D$18&lt;&gt;0)</formula>
    </cfRule>
  </conditionalFormatting>
  <conditionalFormatting sqref="D24:L24">
    <cfRule type="expression" dxfId="201" priority="100">
      <formula>AND(D24=0,D$18&lt;&gt;0)</formula>
    </cfRule>
  </conditionalFormatting>
  <conditionalFormatting sqref="D26:L26">
    <cfRule type="expression" dxfId="200" priority="99">
      <formula>AND(D26=0,D$18&lt;&gt;0)</formula>
    </cfRule>
  </conditionalFormatting>
  <conditionalFormatting sqref="O172 D171:O171 D168:E170 O168:O170">
    <cfRule type="expression" dxfId="199" priority="95">
      <formula>AND(D168=0,D$18&lt;&gt;0)</formula>
    </cfRule>
  </conditionalFormatting>
  <conditionalFormatting sqref="D28:H29">
    <cfRule type="expression" dxfId="198" priority="93">
      <formula>AND(D28=0,D$18&lt;&gt;0)</formula>
    </cfRule>
  </conditionalFormatting>
  <conditionalFormatting sqref="O22">
    <cfRule type="expression" dxfId="197" priority="63">
      <formula>AND(O22=0,O$18&lt;&gt;0)</formula>
    </cfRule>
  </conditionalFormatting>
  <conditionalFormatting sqref="D22:F22">
    <cfRule type="expression" dxfId="196" priority="62">
      <formula>AND(D22=0,D$18&lt;&gt;0)</formula>
    </cfRule>
  </conditionalFormatting>
  <conditionalFormatting sqref="O128">
    <cfRule type="expression" dxfId="195" priority="53">
      <formula>AND(O128=0,O$18&lt;&gt;0)</formula>
    </cfRule>
  </conditionalFormatting>
  <conditionalFormatting sqref="D114:E114 O114">
    <cfRule type="expression" dxfId="194" priority="60">
      <formula>AND(D114=0,D$18&lt;&gt;0)</formula>
    </cfRule>
  </conditionalFormatting>
  <conditionalFormatting sqref="D128:N128">
    <cfRule type="expression" dxfId="193" priority="49">
      <formula>AND(D128=0,D$18&lt;&gt;0)</formula>
    </cfRule>
  </conditionalFormatting>
  <conditionalFormatting sqref="D115:E115 O115">
    <cfRule type="expression" dxfId="192" priority="58">
      <formula>AND(D115=0,D$18&lt;&gt;0)</formula>
    </cfRule>
  </conditionalFormatting>
  <conditionalFormatting sqref="D116:E116 O116">
    <cfRule type="expression" dxfId="191" priority="57">
      <formula>AND(D116=0,D$18&lt;&gt;0)</formula>
    </cfRule>
  </conditionalFormatting>
  <conditionalFormatting sqref="D117:O117">
    <cfRule type="expression" dxfId="190" priority="56">
      <formula>AND(D117=0,D$18&lt;&gt;0)</formula>
    </cfRule>
  </conditionalFormatting>
  <conditionalFormatting sqref="O127">
    <cfRule type="expression" dxfId="189" priority="55">
      <formula>AND(O127=0,O$18&lt;&gt;0)</formula>
    </cfRule>
  </conditionalFormatting>
  <conditionalFormatting sqref="D118:N118">
    <cfRule type="expression" dxfId="188" priority="54">
      <formula>AND(D118=0,D$18&lt;&gt;0)</formula>
    </cfRule>
  </conditionalFormatting>
  <conditionalFormatting sqref="D119:O119">
    <cfRule type="expression" dxfId="187" priority="52">
      <formula>AND(D119=0,D$18&lt;&gt;0)</formula>
    </cfRule>
  </conditionalFormatting>
  <conditionalFormatting sqref="D127:N127">
    <cfRule type="expression" dxfId="186" priority="51">
      <formula>AND(D127=0,D$18&lt;&gt;0)</formula>
    </cfRule>
  </conditionalFormatting>
  <conditionalFormatting sqref="D122:O122">
    <cfRule type="expression" dxfId="185" priority="50">
      <formula>AND(D122=0,D$18&lt;&gt;0)</formula>
    </cfRule>
  </conditionalFormatting>
  <conditionalFormatting sqref="D125:N125">
    <cfRule type="expression" dxfId="184" priority="48">
      <formula>AND(D125=0,D$18&lt;&gt;0)</formula>
    </cfRule>
  </conditionalFormatting>
  <conditionalFormatting sqref="D126:N126">
    <cfRule type="expression" dxfId="183" priority="47">
      <formula>AND(D126=0,D$18&lt;&gt;0)</formula>
    </cfRule>
  </conditionalFormatting>
  <conditionalFormatting sqref="O126">
    <cfRule type="expression" dxfId="182" priority="46">
      <formula>AND(O126=0,O$18&lt;&gt;0)</formula>
    </cfRule>
  </conditionalFormatting>
  <conditionalFormatting sqref="D172:N172">
    <cfRule type="expression" dxfId="181" priority="45">
      <formula>AND(D172=0,D$18&lt;&gt;0)</formula>
    </cfRule>
  </conditionalFormatting>
  <conditionalFormatting sqref="D171:N171">
    <cfRule type="expression" dxfId="180" priority="44">
      <formula>AND(D171=0,D$18&lt;&gt;0)</formula>
    </cfRule>
  </conditionalFormatting>
  <conditionalFormatting sqref="D211:F213">
    <cfRule type="expression" dxfId="179" priority="8">
      <formula>AND(D211=0,D$18&lt;&gt;0)</formula>
    </cfRule>
  </conditionalFormatting>
  <conditionalFormatting sqref="D74:E74">
    <cfRule type="expression" dxfId="178" priority="4">
      <formula>AND(D74=0,D$18&lt;&gt;0)</formula>
    </cfRule>
  </conditionalFormatting>
  <conditionalFormatting sqref="D72:E72">
    <cfRule type="expression" dxfId="177" priority="3">
      <formula>AND(D72=0,D$18&lt;&gt;0)</formula>
    </cfRule>
  </conditionalFormatting>
  <conditionalFormatting sqref="D73:E73">
    <cfRule type="expression" dxfId="176" priority="2">
      <formula>AND(D73=0,D$18&lt;&gt;0)</formula>
    </cfRule>
  </conditionalFormatting>
  <conditionalFormatting sqref="D210:F210">
    <cfRule type="expression" dxfId="175" priority="1">
      <formula>AND(D210=0,D$18&lt;&gt;0)</formula>
    </cfRule>
  </conditionalFormatting>
  <pageMargins left="0.59055118110236227" right="0.19685039370078741" top="0.39370078740157483" bottom="0.39370078740157483" header="0.31496062992125984" footer="0.31496062992125984"/>
  <pageSetup paperSize="9" scale="47" fitToHeight="0" orientation="portrait" r:id="rId1"/>
  <rowBreaks count="4" manualBreakCount="4">
    <brk id="47" max="18" man="1"/>
    <brk id="90" max="18" man="1"/>
    <brk id="144" max="18" man="1"/>
    <brk id="18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42"/>
  <sheetViews>
    <sheetView tabSelected="1" view="pageBreakPreview" topLeftCell="A168" zoomScale="80" zoomScaleNormal="90" zoomScaleSheetLayoutView="80" workbookViewId="0">
      <selection activeCell="I173" sqref="I173"/>
    </sheetView>
  </sheetViews>
  <sheetFormatPr defaultRowHeight="14.4"/>
  <cols>
    <col min="1" max="1" width="7.109375" style="1" customWidth="1"/>
    <col min="2" max="2" width="5.88671875" style="1" customWidth="1"/>
    <col min="3" max="3" width="46" style="1" customWidth="1"/>
    <col min="4" max="4" width="6.88671875" style="1" customWidth="1"/>
    <col min="5" max="5" width="7.44140625" style="1" customWidth="1"/>
    <col min="6" max="6" width="5.6640625" style="1" customWidth="1"/>
    <col min="7" max="7" width="8" style="1" customWidth="1"/>
    <col min="8" max="8" width="6.5546875" style="1" customWidth="1"/>
    <col min="9" max="9" width="5.33203125" style="1" customWidth="1"/>
    <col min="10" max="11" width="5.88671875" style="1" customWidth="1"/>
    <col min="12" max="12" width="5.44140625" style="1" customWidth="1"/>
    <col min="13" max="14" width="4.6640625" style="1" customWidth="1"/>
    <col min="15" max="18" width="13.88671875" style="1" customWidth="1"/>
    <col min="19" max="19" width="0.109375" style="1" customWidth="1"/>
    <col min="20" max="1024" width="12.33203125" style="1" customWidth="1"/>
  </cols>
  <sheetData>
    <row r="1" spans="1:1024" ht="20.100000000000001" customHeight="1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</row>
    <row r="2" spans="1:1024" s="3" customFormat="1" ht="20.100000000000001" customHeight="1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ht="20.100000000000001" customHeight="1">
      <c r="A3" s="525" t="s">
        <v>32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</row>
    <row r="4" spans="1:1024" ht="30" customHeight="1">
      <c r="A4" s="526" t="s">
        <v>190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</row>
    <row r="5" spans="1:1024" ht="15.9" customHeight="1">
      <c r="A5" s="514" t="s">
        <v>48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</row>
    <row r="6" spans="1:1024" ht="15.9" customHeight="1">
      <c r="A6" s="515" t="s">
        <v>2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105"/>
    </row>
    <row r="7" spans="1:1024" ht="117.75" customHeight="1">
      <c r="A7" s="24"/>
      <c r="B7" s="516" t="s">
        <v>241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</row>
    <row r="8" spans="1:1024" ht="15.9" customHeight="1">
      <c r="A8" s="22"/>
      <c r="B8" s="512" t="s">
        <v>11</v>
      </c>
      <c r="C8" s="512"/>
      <c r="D8" s="512"/>
      <c r="E8" s="512"/>
      <c r="F8" s="512"/>
      <c r="G8" s="512"/>
      <c r="H8" s="512"/>
      <c r="I8" s="512"/>
      <c r="J8" s="512"/>
      <c r="K8" s="512"/>
      <c r="L8" s="513" t="s">
        <v>104</v>
      </c>
      <c r="M8" s="513"/>
      <c r="N8" s="513"/>
      <c r="O8" s="41" t="s">
        <v>12</v>
      </c>
      <c r="P8" s="513" t="s">
        <v>169</v>
      </c>
      <c r="Q8" s="513"/>
      <c r="R8" s="513"/>
      <c r="S8" s="27"/>
    </row>
    <row r="9" spans="1:1024" ht="15.9" customHeight="1">
      <c r="A9" s="22"/>
      <c r="B9" s="501" t="s">
        <v>170</v>
      </c>
      <c r="C9" s="501"/>
      <c r="D9" s="501"/>
      <c r="E9" s="501"/>
      <c r="F9" s="501"/>
      <c r="G9" s="501"/>
      <c r="H9" s="501"/>
      <c r="I9" s="509">
        <v>3</v>
      </c>
      <c r="J9" s="509"/>
      <c r="K9" s="42" t="s">
        <v>19</v>
      </c>
      <c r="L9" s="42"/>
      <c r="M9" s="510" t="s">
        <v>13</v>
      </c>
      <c r="N9" s="510"/>
      <c r="O9" s="510"/>
      <c r="P9" s="511" t="s">
        <v>14</v>
      </c>
      <c r="Q9" s="511"/>
      <c r="R9" s="511"/>
      <c r="S9" s="25"/>
    </row>
    <row r="10" spans="1:1024" ht="15.9" customHeight="1">
      <c r="A10" s="22"/>
      <c r="B10" s="512" t="s">
        <v>16</v>
      </c>
      <c r="C10" s="512"/>
      <c r="D10" s="513" t="s">
        <v>24</v>
      </c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</row>
    <row r="11" spans="1:1024" ht="15.9" customHeight="1">
      <c r="A11" s="22"/>
      <c r="B11" s="501" t="s">
        <v>15</v>
      </c>
      <c r="C11" s="501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</row>
    <row r="12" spans="1:1024" ht="6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024" ht="15.9" customHeight="1">
      <c r="A13" s="36"/>
      <c r="B13" s="503" t="s">
        <v>22</v>
      </c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4"/>
      <c r="R13" s="21">
        <v>9</v>
      </c>
    </row>
    <row r="14" spans="1:1024" ht="6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024" ht="15.9" customHeight="1">
      <c r="A15" s="4"/>
      <c r="B15" s="4"/>
      <c r="C15" s="4"/>
      <c r="D15" s="505" t="s">
        <v>6</v>
      </c>
      <c r="E15" s="506"/>
      <c r="F15" s="506"/>
      <c r="G15" s="506"/>
      <c r="H15" s="506"/>
      <c r="I15" s="506"/>
      <c r="J15" s="506"/>
      <c r="K15" s="506"/>
      <c r="L15" s="506"/>
      <c r="M15" s="506"/>
      <c r="N15" s="507"/>
      <c r="O15" s="8"/>
      <c r="P15" s="503" t="s">
        <v>23</v>
      </c>
      <c r="Q15" s="504"/>
      <c r="R15" s="21">
        <f>IF($R$13=2,1,ROUNDDOWN(R13*0.4,0))</f>
        <v>3</v>
      </c>
    </row>
    <row r="16" spans="1:1024" ht="145.5" customHeight="1">
      <c r="A16" s="5"/>
      <c r="B16" s="102"/>
      <c r="C16" s="101" t="s">
        <v>57</v>
      </c>
      <c r="D16" s="40"/>
      <c r="E16" s="40" t="s">
        <v>25</v>
      </c>
      <c r="F16" s="40" t="s">
        <v>192</v>
      </c>
      <c r="G16" s="40" t="s">
        <v>50</v>
      </c>
      <c r="H16" s="40" t="s">
        <v>51</v>
      </c>
      <c r="I16" s="187" t="s">
        <v>84</v>
      </c>
      <c r="J16" s="187" t="s">
        <v>193</v>
      </c>
      <c r="K16" s="187" t="s">
        <v>194</v>
      </c>
      <c r="L16" s="187" t="s">
        <v>195</v>
      </c>
      <c r="M16" s="187" t="s">
        <v>196</v>
      </c>
      <c r="N16" s="15"/>
      <c r="O16" s="12"/>
      <c r="P16" s="12"/>
    </row>
    <row r="17" spans="1:1024">
      <c r="A17" s="5"/>
      <c r="B17" s="508"/>
      <c r="C17" s="508"/>
      <c r="D17" s="505" t="s">
        <v>7</v>
      </c>
      <c r="E17" s="506"/>
      <c r="F17" s="506"/>
      <c r="G17" s="506"/>
      <c r="H17" s="506"/>
      <c r="I17" s="506"/>
      <c r="J17" s="506"/>
      <c r="K17" s="506"/>
      <c r="L17" s="506"/>
      <c r="M17" s="506"/>
      <c r="N17" s="507"/>
      <c r="O17" s="13" t="s">
        <v>8</v>
      </c>
      <c r="P17" s="30"/>
    </row>
    <row r="18" spans="1:1024" ht="15.75" customHeight="1">
      <c r="A18" s="5"/>
      <c r="B18" s="518"/>
      <c r="C18" s="518"/>
      <c r="D18" s="11"/>
      <c r="E18" s="6">
        <v>1</v>
      </c>
      <c r="F18" s="6">
        <v>1</v>
      </c>
      <c r="G18" s="6">
        <v>1</v>
      </c>
      <c r="H18" s="6">
        <v>1</v>
      </c>
      <c r="I18" s="6">
        <v>3</v>
      </c>
      <c r="J18" s="6">
        <v>3</v>
      </c>
      <c r="K18" s="6">
        <v>3</v>
      </c>
      <c r="L18" s="6">
        <v>3</v>
      </c>
      <c r="M18" s="6">
        <v>3</v>
      </c>
      <c r="N18" s="6"/>
      <c r="O18" s="16">
        <f>SUM(D$18:N$18)</f>
        <v>19</v>
      </c>
      <c r="P18" s="29"/>
    </row>
    <row r="19" spans="1:1024" s="19" customFormat="1" ht="45.6">
      <c r="A19" s="17"/>
      <c r="B19" s="109" t="s">
        <v>3</v>
      </c>
      <c r="C19" s="103" t="s">
        <v>4</v>
      </c>
      <c r="D19" s="519" t="s">
        <v>5</v>
      </c>
      <c r="E19" s="520"/>
      <c r="F19" s="520"/>
      <c r="G19" s="520"/>
      <c r="H19" s="520"/>
      <c r="I19" s="520"/>
      <c r="J19" s="520"/>
      <c r="K19" s="520"/>
      <c r="L19" s="520"/>
      <c r="M19" s="520"/>
      <c r="N19" s="521"/>
      <c r="O19" s="28" t="s">
        <v>17</v>
      </c>
      <c r="P19" s="28" t="s">
        <v>21</v>
      </c>
      <c r="Q19" s="28" t="s">
        <v>18</v>
      </c>
      <c r="R19" s="28" t="s">
        <v>10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</row>
    <row r="20" spans="1:1024" ht="18">
      <c r="A20" s="7"/>
      <c r="B20" s="89">
        <v>1</v>
      </c>
      <c r="C20" s="60" t="s">
        <v>58</v>
      </c>
      <c r="D20" s="226"/>
      <c r="E20" s="474">
        <v>84</v>
      </c>
      <c r="F20" s="474">
        <v>90</v>
      </c>
      <c r="G20" s="445">
        <v>94</v>
      </c>
      <c r="H20" s="435">
        <v>95</v>
      </c>
      <c r="I20" s="439">
        <v>90</v>
      </c>
      <c r="J20" s="439">
        <v>87</v>
      </c>
      <c r="K20" s="439">
        <v>85</v>
      </c>
      <c r="L20" s="439">
        <v>90</v>
      </c>
      <c r="M20" s="439">
        <v>90</v>
      </c>
      <c r="N20" s="47"/>
      <c r="O20" s="48">
        <f>((D20*$D$18+E20*$E$18+F20*$F$18+G20*$G$18+H20*$H$18+I20*$I$18+J20*$J$18+K20*$K$18+$L$18*L20+$M$18*M20+$N$18*N20)/$O$18)*0.9</f>
        <v>80.005263157894731</v>
      </c>
      <c r="P20" s="48">
        <v>3</v>
      </c>
      <c r="Q20" s="49">
        <f>P20*0.1</f>
        <v>0.30000000000000004</v>
      </c>
      <c r="R20" s="49">
        <f>O20+Q20</f>
        <v>80.305263157894728</v>
      </c>
    </row>
    <row r="21" spans="1:1024" ht="18">
      <c r="A21" s="7"/>
      <c r="B21" s="46">
        <v>2</v>
      </c>
      <c r="C21" s="60" t="s">
        <v>59</v>
      </c>
      <c r="D21" s="226"/>
      <c r="E21" s="445">
        <v>80</v>
      </c>
      <c r="F21" s="445">
        <v>86</v>
      </c>
      <c r="G21" s="445">
        <v>74</v>
      </c>
      <c r="H21" s="435">
        <v>76</v>
      </c>
      <c r="I21" s="436">
        <v>79</v>
      </c>
      <c r="J21" s="436">
        <v>74</v>
      </c>
      <c r="K21" s="436">
        <v>80</v>
      </c>
      <c r="L21" s="436">
        <v>74</v>
      </c>
      <c r="M21" s="439">
        <v>74</v>
      </c>
      <c r="N21" s="47"/>
      <c r="O21" s="48">
        <f>((D21*$D$18+E21*$E$18+F21*$F$18+G21*$G$18+H21*$H$18+I21*$I$18+J21*$J$18+K21*$K$18+$L$18*L21+$M$18*M21+$N$18*N21)/$O$18)*0.9</f>
        <v>69.110526315789471</v>
      </c>
      <c r="P21" s="48"/>
      <c r="Q21" s="49">
        <f>P21*0.1</f>
        <v>0</v>
      </c>
      <c r="R21" s="49">
        <f>O21+Q21</f>
        <v>69.110526315789471</v>
      </c>
    </row>
    <row r="22" spans="1:1024" ht="18.600000000000001" thickBot="1">
      <c r="A22" s="7"/>
      <c r="B22" s="90">
        <v>3</v>
      </c>
      <c r="C22" s="93" t="s">
        <v>191</v>
      </c>
      <c r="D22" s="235"/>
      <c r="E22" s="412">
        <v>74</v>
      </c>
      <c r="F22" s="412">
        <v>92</v>
      </c>
      <c r="G22" s="412">
        <v>74</v>
      </c>
      <c r="H22" s="420">
        <v>75</v>
      </c>
      <c r="I22" s="422">
        <v>74</v>
      </c>
      <c r="J22" s="422">
        <v>74</v>
      </c>
      <c r="K22" s="422">
        <v>80</v>
      </c>
      <c r="L22" s="422">
        <v>74</v>
      </c>
      <c r="M22" s="424">
        <v>74</v>
      </c>
      <c r="N22" s="85"/>
      <c r="O22" s="86">
        <f>((D22*$D$18+E22*$E$18+F22*$F$18+G22*$G$18+H22*$H$18+I22*$I$18+J22*$J$18+K22*$K$18+$L$18*L22+$M$18*M22+$N$18*N22)/$O$18)*0.9</f>
        <v>68.352631578947367</v>
      </c>
      <c r="P22" s="86"/>
      <c r="Q22" s="87">
        <f>P22*0.1</f>
        <v>0</v>
      </c>
      <c r="R22" s="87">
        <f>O22+Q22</f>
        <v>68.352631578947367</v>
      </c>
    </row>
    <row r="23" spans="1:1024" ht="18" hidden="1">
      <c r="A23" s="7"/>
      <c r="B23" s="50"/>
      <c r="C23" s="76"/>
      <c r="D23" s="232"/>
      <c r="E23" s="232"/>
      <c r="F23" s="232"/>
      <c r="G23" s="232"/>
      <c r="H23" s="232"/>
      <c r="I23" s="328"/>
      <c r="J23" s="328"/>
      <c r="K23" s="328"/>
      <c r="L23" s="328"/>
      <c r="M23" s="157"/>
      <c r="N23" s="158"/>
      <c r="O23" s="53">
        <f>((D23*$D$18+E23*$E$18+F23*$F$18+G23*$G$18+H23*$H$18+I23*$I$18+J23*$J$18+K23*$K$18+$L$18*L23+$M$18*M23+$N$18*N23)/$O$18)*0.9</f>
        <v>0</v>
      </c>
      <c r="P23" s="53"/>
      <c r="Q23" s="54">
        <f>P23*0.1</f>
        <v>0</v>
      </c>
      <c r="R23" s="54">
        <f>O23+Q23</f>
        <v>0</v>
      </c>
    </row>
    <row r="24" spans="1:1024" ht="18" hidden="1">
      <c r="A24" s="7"/>
      <c r="B24" s="46">
        <v>5</v>
      </c>
      <c r="C24" s="60"/>
      <c r="D24" s="119"/>
      <c r="E24" s="110"/>
      <c r="F24" s="110"/>
      <c r="G24" s="110"/>
      <c r="H24" s="152"/>
      <c r="I24" s="152"/>
      <c r="J24" s="152"/>
      <c r="K24" s="153"/>
      <c r="L24" s="154"/>
      <c r="M24" s="152"/>
      <c r="N24" s="47"/>
      <c r="O24" s="48">
        <f t="shared" ref="O24" si="0">((D24*$D$18+E24*$E$18+F24*$F$18+G24*$G$18+H24*$H$18+I24*$I$18+J24*$J$18+K24*$K$18+$L$18*L24+$M$18*M24+$N$18*N24)/$O$18)*0.9</f>
        <v>0</v>
      </c>
      <c r="P24" s="48"/>
      <c r="Q24" s="54">
        <f t="shared" ref="Q24:Q28" si="1">P24*0.1</f>
        <v>0</v>
      </c>
      <c r="R24" s="54">
        <f t="shared" ref="R24:R28" si="2">O24+Q24</f>
        <v>0</v>
      </c>
    </row>
    <row r="25" spans="1:1024" ht="18" hidden="1">
      <c r="A25" s="7"/>
      <c r="B25" s="46">
        <v>6</v>
      </c>
      <c r="C25" s="60"/>
      <c r="D25" s="119"/>
      <c r="E25" s="119"/>
      <c r="F25" s="119"/>
      <c r="G25" s="119"/>
      <c r="H25" s="111"/>
      <c r="I25" s="112"/>
      <c r="J25" s="112"/>
      <c r="K25" s="112"/>
      <c r="L25" s="47"/>
      <c r="M25" s="47"/>
      <c r="N25" s="47"/>
      <c r="O25" s="48">
        <f t="shared" ref="O25:O28" si="3">(D25*$D$18+E25*$E$18+F25*$F$18+G25*$G$18+H25*$H$18+I25*$I$18+J25*$J$18+K25*$K$18+$L$18*L25+$M$18*M25+$N$18*N25)/$O$18</f>
        <v>0</v>
      </c>
      <c r="P25" s="48"/>
      <c r="Q25" s="49">
        <f t="shared" si="1"/>
        <v>0</v>
      </c>
      <c r="R25" s="49">
        <f t="shared" ref="R25:R26" si="4">O25+Q25</f>
        <v>0</v>
      </c>
    </row>
    <row r="26" spans="1:1024" ht="18" hidden="1">
      <c r="B26" s="46">
        <v>7</v>
      </c>
      <c r="C26" s="60"/>
      <c r="D26" s="119"/>
      <c r="E26" s="119"/>
      <c r="F26" s="119"/>
      <c r="G26" s="119"/>
      <c r="H26" s="111"/>
      <c r="I26" s="112"/>
      <c r="J26" s="112"/>
      <c r="K26" s="112"/>
      <c r="L26" s="47"/>
      <c r="M26" s="47"/>
      <c r="N26" s="62"/>
      <c r="O26" s="48">
        <f t="shared" si="3"/>
        <v>0</v>
      </c>
      <c r="P26" s="34"/>
      <c r="Q26" s="49">
        <f t="shared" si="1"/>
        <v>0</v>
      </c>
      <c r="R26" s="49">
        <f t="shared" si="4"/>
        <v>0</v>
      </c>
    </row>
    <row r="27" spans="1:1024" ht="18" hidden="1">
      <c r="A27" s="7"/>
      <c r="B27" s="46">
        <v>8</v>
      </c>
      <c r="C27" s="60"/>
      <c r="D27" s="119"/>
      <c r="E27" s="110"/>
      <c r="F27" s="110"/>
      <c r="G27" s="110"/>
      <c r="H27" s="152"/>
      <c r="I27" s="152"/>
      <c r="J27" s="152"/>
      <c r="K27" s="153"/>
      <c r="L27" s="154"/>
      <c r="M27" s="152"/>
      <c r="N27" s="47"/>
      <c r="O27" s="48">
        <f t="shared" si="3"/>
        <v>0</v>
      </c>
      <c r="P27" s="48"/>
      <c r="Q27" s="49">
        <f t="shared" si="1"/>
        <v>0</v>
      </c>
      <c r="R27" s="49">
        <f t="shared" si="2"/>
        <v>0</v>
      </c>
    </row>
    <row r="28" spans="1:1024" ht="18" hidden="1">
      <c r="B28" s="46">
        <v>9</v>
      </c>
      <c r="C28" s="60"/>
      <c r="D28" s="119"/>
      <c r="E28" s="110"/>
      <c r="F28" s="110"/>
      <c r="G28" s="110"/>
      <c r="H28" s="152"/>
      <c r="I28" s="152"/>
      <c r="J28" s="152"/>
      <c r="K28" s="153"/>
      <c r="L28" s="154"/>
      <c r="M28" s="152"/>
      <c r="N28" s="62"/>
      <c r="O28" s="48">
        <f t="shared" si="3"/>
        <v>0</v>
      </c>
      <c r="P28" s="34"/>
      <c r="Q28" s="49">
        <f t="shared" si="1"/>
        <v>0</v>
      </c>
      <c r="R28" s="49">
        <f t="shared" si="2"/>
        <v>0</v>
      </c>
    </row>
    <row r="29" spans="1:1024" ht="15.6">
      <c r="O29" s="33"/>
      <c r="P29" s="35"/>
      <c r="Q29" s="32"/>
      <c r="R29" s="31"/>
    </row>
    <row r="30" spans="1:1024" ht="15.9" customHeight="1">
      <c r="A30" s="522" t="s">
        <v>85</v>
      </c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AMA30"/>
      <c r="AMB30"/>
      <c r="AMC30"/>
      <c r="AMD30"/>
      <c r="AME30"/>
      <c r="AMF30"/>
      <c r="AMG30"/>
      <c r="AMH30"/>
      <c r="AMI30"/>
      <c r="AMJ30"/>
    </row>
    <row r="31" spans="1:1024" ht="9" customHeight="1">
      <c r="A31" s="100"/>
      <c r="B31" s="100"/>
      <c r="C31" s="100"/>
      <c r="D31" s="100"/>
      <c r="E31" s="100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AMA31"/>
      <c r="AMB31"/>
      <c r="AMC31"/>
      <c r="AMD31"/>
      <c r="AME31"/>
      <c r="AMF31"/>
      <c r="AMG31"/>
      <c r="AMH31"/>
      <c r="AMI31"/>
      <c r="AMJ31"/>
    </row>
    <row r="32" spans="1:1024" ht="15.9" customHeight="1">
      <c r="A32" s="523" t="s">
        <v>9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AMA32"/>
      <c r="AMB32"/>
      <c r="AMC32"/>
      <c r="AMD32"/>
      <c r="AME32"/>
      <c r="AMF32"/>
      <c r="AMG32"/>
      <c r="AMH32"/>
      <c r="AMI32"/>
      <c r="AMJ32"/>
    </row>
    <row r="33" spans="1:1024" s="2" customFormat="1" ht="18.75" customHeight="1">
      <c r="A33" s="499" t="s">
        <v>161</v>
      </c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</row>
    <row r="34" spans="1:1024" s="2" customFormat="1" ht="18.75" customHeight="1">
      <c r="A34" s="499"/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</row>
    <row r="35" spans="1:1024" s="2" customFormat="1" ht="18.75" customHeight="1">
      <c r="A35" s="499" t="s">
        <v>168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</row>
    <row r="36" spans="1:1024" s="2" customFormat="1" ht="18.75" customHeight="1">
      <c r="A36" s="500"/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</row>
    <row r="37" spans="1:1024" ht="18.75" customHeight="1">
      <c r="A37" s="500" t="s">
        <v>242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48" spans="1:1024" ht="15.6">
      <c r="A48" s="524" t="s">
        <v>0</v>
      </c>
      <c r="B48" s="524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</row>
    <row r="49" spans="1:19" ht="15.6">
      <c r="A49" s="524" t="s">
        <v>1</v>
      </c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</row>
    <row r="50" spans="1:19" ht="15.6">
      <c r="A50" s="525" t="s">
        <v>32</v>
      </c>
      <c r="B50" s="525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5"/>
      <c r="Q50" s="525"/>
      <c r="R50" s="525"/>
    </row>
    <row r="51" spans="1:19" ht="15.6">
      <c r="A51" s="526" t="s">
        <v>197</v>
      </c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  <c r="Q51" s="526"/>
      <c r="R51" s="526"/>
    </row>
    <row r="52" spans="1:19" ht="15.6">
      <c r="A52" s="514" t="s">
        <v>48</v>
      </c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</row>
    <row r="53" spans="1:19" ht="15.6">
      <c r="A53" s="515" t="s">
        <v>2</v>
      </c>
      <c r="B53" s="515"/>
      <c r="C53" s="515"/>
      <c r="D53" s="515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105"/>
    </row>
    <row r="54" spans="1:19" ht="117" customHeight="1">
      <c r="A54" s="24"/>
      <c r="B54" s="516" t="s">
        <v>241</v>
      </c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</row>
    <row r="55" spans="1:19" ht="18">
      <c r="A55" s="22"/>
      <c r="B55" s="512" t="s">
        <v>11</v>
      </c>
      <c r="C55" s="512"/>
      <c r="D55" s="512"/>
      <c r="E55" s="512"/>
      <c r="F55" s="512"/>
      <c r="G55" s="512"/>
      <c r="H55" s="512"/>
      <c r="I55" s="512"/>
      <c r="J55" s="512"/>
      <c r="K55" s="512"/>
      <c r="L55" s="513" t="s">
        <v>104</v>
      </c>
      <c r="M55" s="513"/>
      <c r="N55" s="513"/>
      <c r="O55" s="41" t="s">
        <v>12</v>
      </c>
      <c r="P55" s="513" t="s">
        <v>169</v>
      </c>
      <c r="Q55" s="513"/>
      <c r="R55" s="513"/>
      <c r="S55" s="27"/>
    </row>
    <row r="56" spans="1:19" ht="18">
      <c r="A56" s="22"/>
      <c r="B56" s="501" t="s">
        <v>170</v>
      </c>
      <c r="C56" s="501"/>
      <c r="D56" s="501"/>
      <c r="E56" s="501"/>
      <c r="F56" s="501"/>
      <c r="G56" s="501"/>
      <c r="H56" s="501"/>
      <c r="I56" s="509">
        <v>3</v>
      </c>
      <c r="J56" s="509"/>
      <c r="K56" s="42" t="s">
        <v>19</v>
      </c>
      <c r="L56" s="42"/>
      <c r="M56" s="510" t="s">
        <v>13</v>
      </c>
      <c r="N56" s="510"/>
      <c r="O56" s="510"/>
      <c r="P56" s="511" t="s">
        <v>14</v>
      </c>
      <c r="Q56" s="511"/>
      <c r="R56" s="511"/>
      <c r="S56" s="25"/>
    </row>
    <row r="57" spans="1:19" ht="18">
      <c r="A57" s="22"/>
      <c r="B57" s="512" t="s">
        <v>16</v>
      </c>
      <c r="C57" s="512"/>
      <c r="D57" s="513" t="s">
        <v>26</v>
      </c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3"/>
      <c r="P57" s="513"/>
      <c r="Q57" s="513"/>
      <c r="R57" s="513"/>
    </row>
    <row r="58" spans="1:19" ht="18">
      <c r="A58" s="22"/>
      <c r="B58" s="501" t="s">
        <v>15</v>
      </c>
      <c r="C58" s="501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</row>
    <row r="59" spans="1:19" ht="15.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9" ht="15.6">
      <c r="A60" s="36"/>
      <c r="B60" s="503" t="s">
        <v>22</v>
      </c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4"/>
      <c r="R60" s="21">
        <v>12</v>
      </c>
    </row>
    <row r="61" spans="1:19" ht="15.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9" ht="15.6">
      <c r="A62" s="4"/>
      <c r="B62" s="4"/>
      <c r="C62" s="4"/>
      <c r="D62" s="505" t="s">
        <v>6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7"/>
      <c r="O62" s="8"/>
      <c r="P62" s="503" t="s">
        <v>23</v>
      </c>
      <c r="Q62" s="504"/>
      <c r="R62" s="21">
        <f>IF($R$60=2,1,ROUNDDOWN(R60*0.4,0))</f>
        <v>4</v>
      </c>
    </row>
    <row r="63" spans="1:19" ht="150.75" customHeight="1">
      <c r="A63" s="5"/>
      <c r="B63" s="102"/>
      <c r="C63" s="101" t="s">
        <v>62</v>
      </c>
      <c r="D63" s="40"/>
      <c r="E63" s="40" t="s">
        <v>29</v>
      </c>
      <c r="F63" s="40" t="s">
        <v>192</v>
      </c>
      <c r="G63" s="40" t="s">
        <v>50</v>
      </c>
      <c r="H63" s="40" t="s">
        <v>51</v>
      </c>
      <c r="I63" s="187" t="s">
        <v>84</v>
      </c>
      <c r="J63" s="187" t="s">
        <v>193</v>
      </c>
      <c r="K63" s="187" t="s">
        <v>194</v>
      </c>
      <c r="L63" s="187" t="s">
        <v>199</v>
      </c>
      <c r="M63" s="43"/>
      <c r="N63" s="15"/>
      <c r="O63" s="12"/>
      <c r="P63" s="12"/>
    </row>
    <row r="64" spans="1:19">
      <c r="A64" s="5"/>
      <c r="B64" s="508"/>
      <c r="C64" s="508"/>
      <c r="D64" s="505" t="s">
        <v>7</v>
      </c>
      <c r="E64" s="506"/>
      <c r="F64" s="506"/>
      <c r="G64" s="506"/>
      <c r="H64" s="506"/>
      <c r="I64" s="506"/>
      <c r="J64" s="506"/>
      <c r="K64" s="506"/>
      <c r="L64" s="506"/>
      <c r="M64" s="506"/>
      <c r="N64" s="507"/>
      <c r="O64" s="13" t="s">
        <v>8</v>
      </c>
      <c r="P64" s="30"/>
    </row>
    <row r="65" spans="1:18">
      <c r="A65" s="5"/>
      <c r="B65" s="518"/>
      <c r="C65" s="518"/>
      <c r="D65" s="11"/>
      <c r="E65" s="6">
        <v>1</v>
      </c>
      <c r="F65" s="6">
        <v>1</v>
      </c>
      <c r="G65" s="6">
        <v>1</v>
      </c>
      <c r="H65" s="6">
        <v>1</v>
      </c>
      <c r="I65" s="6">
        <v>3</v>
      </c>
      <c r="J65" s="6">
        <v>3</v>
      </c>
      <c r="K65" s="6">
        <v>3</v>
      </c>
      <c r="L65" s="6">
        <v>3</v>
      </c>
      <c r="M65" s="6"/>
      <c r="N65" s="6"/>
      <c r="O65" s="16">
        <f>SUM(D$65:N$65)</f>
        <v>16</v>
      </c>
      <c r="P65" s="29"/>
    </row>
    <row r="66" spans="1:18" ht="45.6">
      <c r="A66" s="17"/>
      <c r="B66" s="109" t="s">
        <v>3</v>
      </c>
      <c r="C66" s="109" t="s">
        <v>4</v>
      </c>
      <c r="D66" s="519" t="s">
        <v>5</v>
      </c>
      <c r="E66" s="520"/>
      <c r="F66" s="520"/>
      <c r="G66" s="520"/>
      <c r="H66" s="520"/>
      <c r="I66" s="520"/>
      <c r="J66" s="520"/>
      <c r="K66" s="520"/>
      <c r="L66" s="520"/>
      <c r="M66" s="520"/>
      <c r="N66" s="521"/>
      <c r="O66" s="28" t="s">
        <v>17</v>
      </c>
      <c r="P66" s="28" t="s">
        <v>21</v>
      </c>
      <c r="Q66" s="28" t="s">
        <v>18</v>
      </c>
      <c r="R66" s="28" t="s">
        <v>10</v>
      </c>
    </row>
    <row r="67" spans="1:18" ht="18">
      <c r="A67" s="7"/>
      <c r="B67" s="475">
        <v>1</v>
      </c>
      <c r="C67" s="67" t="s">
        <v>61</v>
      </c>
      <c r="D67" s="239"/>
      <c r="E67" s="239">
        <v>90</v>
      </c>
      <c r="F67" s="239">
        <v>90</v>
      </c>
      <c r="G67" s="239">
        <v>98</v>
      </c>
      <c r="H67" s="239">
        <v>90</v>
      </c>
      <c r="I67" s="241">
        <v>90</v>
      </c>
      <c r="J67" s="241">
        <v>90</v>
      </c>
      <c r="K67" s="241">
        <v>90</v>
      </c>
      <c r="L67" s="241">
        <v>95</v>
      </c>
      <c r="M67" s="239"/>
      <c r="N67" s="52"/>
      <c r="O67" s="53">
        <f t="shared" ref="O67:O78" si="5">((D67*$D$65+E67*$E$65+F67*$F$65+G67*$G$65+H67*$H$65+I67*$I$65+J67*$J$65+K67*$K$65+$L$65*L67+$M$65*M67+$N$65*N67)/$O$65)*0.9</f>
        <v>82.293750000000003</v>
      </c>
      <c r="P67" s="53"/>
      <c r="Q67" s="49">
        <f t="shared" ref="Q67:Q78" si="6">P67*0.1</f>
        <v>0</v>
      </c>
      <c r="R67" s="49">
        <f t="shared" ref="R67:R78" si="7">O67+Q67</f>
        <v>82.293750000000003</v>
      </c>
    </row>
    <row r="68" spans="1:18" ht="18">
      <c r="A68" s="7"/>
      <c r="B68" s="475">
        <v>2</v>
      </c>
      <c r="C68" s="77" t="s">
        <v>142</v>
      </c>
      <c r="D68" s="239"/>
      <c r="E68" s="476">
        <v>86</v>
      </c>
      <c r="F68" s="476">
        <v>82</v>
      </c>
      <c r="G68" s="476">
        <v>90</v>
      </c>
      <c r="H68" s="476">
        <v>77</v>
      </c>
      <c r="I68" s="466">
        <v>84</v>
      </c>
      <c r="J68" s="466">
        <v>86</v>
      </c>
      <c r="K68" s="466">
        <v>87</v>
      </c>
      <c r="L68" s="466">
        <v>86</v>
      </c>
      <c r="M68" s="239"/>
      <c r="N68" s="47"/>
      <c r="O68" s="48">
        <f t="shared" si="5"/>
        <v>76.725000000000009</v>
      </c>
      <c r="P68" s="48"/>
      <c r="Q68" s="49">
        <f t="shared" si="6"/>
        <v>0</v>
      </c>
      <c r="R68" s="49">
        <f t="shared" si="7"/>
        <v>76.725000000000009</v>
      </c>
    </row>
    <row r="69" spans="1:18" ht="18">
      <c r="A69" s="7"/>
      <c r="B69" s="475">
        <v>3</v>
      </c>
      <c r="C69" s="67" t="s">
        <v>118</v>
      </c>
      <c r="D69" s="239"/>
      <c r="E69" s="239">
        <v>84</v>
      </c>
      <c r="F69" s="239">
        <v>90</v>
      </c>
      <c r="G69" s="239">
        <v>87</v>
      </c>
      <c r="H69" s="239">
        <v>74</v>
      </c>
      <c r="I69" s="241">
        <v>82</v>
      </c>
      <c r="J69" s="241">
        <v>83</v>
      </c>
      <c r="K69" s="241">
        <v>82</v>
      </c>
      <c r="L69" s="241">
        <v>90</v>
      </c>
      <c r="M69" s="239"/>
      <c r="N69" s="47"/>
      <c r="O69" s="48">
        <f t="shared" si="5"/>
        <v>75.712500000000006</v>
      </c>
      <c r="P69" s="48"/>
      <c r="Q69" s="49">
        <f t="shared" si="6"/>
        <v>0</v>
      </c>
      <c r="R69" s="49">
        <f t="shared" si="7"/>
        <v>75.712500000000006</v>
      </c>
    </row>
    <row r="70" spans="1:18" ht="18.600000000000001" thickBot="1">
      <c r="A70" s="7"/>
      <c r="B70" s="201">
        <v>4</v>
      </c>
      <c r="C70" s="84" t="s">
        <v>119</v>
      </c>
      <c r="D70" s="477"/>
      <c r="E70" s="245">
        <v>75</v>
      </c>
      <c r="F70" s="245">
        <v>90</v>
      </c>
      <c r="G70" s="245">
        <v>79</v>
      </c>
      <c r="H70" s="245">
        <v>83</v>
      </c>
      <c r="I70" s="246">
        <v>78</v>
      </c>
      <c r="J70" s="246">
        <v>82</v>
      </c>
      <c r="K70" s="246">
        <v>85</v>
      </c>
      <c r="L70" s="246">
        <v>84</v>
      </c>
      <c r="M70" s="245"/>
      <c r="N70" s="94"/>
      <c r="O70" s="86">
        <f t="shared" si="5"/>
        <v>73.912500000000009</v>
      </c>
      <c r="P70" s="86"/>
      <c r="Q70" s="87">
        <f t="shared" si="6"/>
        <v>0</v>
      </c>
      <c r="R70" s="87">
        <f t="shared" si="7"/>
        <v>73.912500000000009</v>
      </c>
    </row>
    <row r="71" spans="1:18" ht="18">
      <c r="A71" s="7"/>
      <c r="B71" s="397">
        <v>5</v>
      </c>
      <c r="C71" s="398" t="s">
        <v>60</v>
      </c>
      <c r="D71" s="416"/>
      <c r="E71" s="402">
        <v>80</v>
      </c>
      <c r="F71" s="416">
        <v>84</v>
      </c>
      <c r="G71" s="416">
        <v>90</v>
      </c>
      <c r="H71" s="416">
        <v>87</v>
      </c>
      <c r="I71" s="417">
        <v>80</v>
      </c>
      <c r="J71" s="417">
        <v>83</v>
      </c>
      <c r="K71" s="417">
        <v>85</v>
      </c>
      <c r="L71" s="417">
        <v>74</v>
      </c>
      <c r="M71" s="416"/>
      <c r="N71" s="178"/>
      <c r="O71" s="95">
        <f t="shared" si="5"/>
        <v>73.518749999999997</v>
      </c>
      <c r="P71" s="95">
        <v>3</v>
      </c>
      <c r="Q71" s="54">
        <f t="shared" si="6"/>
        <v>0.30000000000000004</v>
      </c>
      <c r="R71" s="54">
        <f t="shared" si="7"/>
        <v>73.818749999999994</v>
      </c>
    </row>
    <row r="72" spans="1:18" ht="18">
      <c r="A72" s="7"/>
      <c r="B72" s="50">
        <v>6</v>
      </c>
      <c r="C72" s="77" t="s">
        <v>198</v>
      </c>
      <c r="D72" s="231"/>
      <c r="E72" s="231">
        <v>80</v>
      </c>
      <c r="F72" s="231">
        <v>85</v>
      </c>
      <c r="G72" s="231">
        <v>78</v>
      </c>
      <c r="H72" s="231">
        <v>75</v>
      </c>
      <c r="I72" s="234">
        <v>77</v>
      </c>
      <c r="J72" s="234">
        <v>75</v>
      </c>
      <c r="K72" s="234">
        <v>80</v>
      </c>
      <c r="L72" s="234">
        <v>80</v>
      </c>
      <c r="M72" s="231"/>
      <c r="N72" s="52"/>
      <c r="O72" s="53">
        <f t="shared" si="5"/>
        <v>70.537500000000009</v>
      </c>
      <c r="P72" s="53"/>
      <c r="Q72" s="54">
        <f t="shared" si="6"/>
        <v>0</v>
      </c>
      <c r="R72" s="54">
        <f t="shared" si="7"/>
        <v>70.537500000000009</v>
      </c>
    </row>
    <row r="73" spans="1:18" ht="18" hidden="1">
      <c r="A73" s="7"/>
      <c r="B73" s="89">
        <v>7</v>
      </c>
      <c r="C73" s="67"/>
      <c r="D73" s="226"/>
      <c r="E73" s="226"/>
      <c r="F73" s="226"/>
      <c r="G73" s="226"/>
      <c r="H73" s="226"/>
      <c r="I73" s="156"/>
      <c r="J73" s="156"/>
      <c r="K73" s="156"/>
      <c r="L73" s="162"/>
      <c r="M73" s="226"/>
      <c r="N73" s="52"/>
      <c r="O73" s="48">
        <f t="shared" si="5"/>
        <v>0</v>
      </c>
      <c r="P73" s="53"/>
      <c r="Q73" s="54">
        <f t="shared" si="6"/>
        <v>0</v>
      </c>
      <c r="R73" s="54">
        <f t="shared" si="7"/>
        <v>0</v>
      </c>
    </row>
    <row r="74" spans="1:18" ht="18.600000000000001" hidden="1" thickBot="1">
      <c r="A74" s="7"/>
      <c r="B74" s="46">
        <v>8</v>
      </c>
      <c r="C74" s="84"/>
      <c r="D74" s="235"/>
      <c r="E74" s="230"/>
      <c r="F74" s="226"/>
      <c r="G74" s="226"/>
      <c r="H74" s="226"/>
      <c r="I74" s="227"/>
      <c r="J74" s="227"/>
      <c r="K74" s="227"/>
      <c r="L74" s="227"/>
      <c r="M74" s="226"/>
      <c r="N74" s="52"/>
      <c r="O74" s="48">
        <f t="shared" si="5"/>
        <v>0</v>
      </c>
      <c r="P74" s="53"/>
      <c r="Q74" s="54">
        <f t="shared" si="6"/>
        <v>0</v>
      </c>
      <c r="R74" s="54">
        <f t="shared" si="7"/>
        <v>0</v>
      </c>
    </row>
    <row r="75" spans="1:18" ht="18" hidden="1">
      <c r="A75" s="7"/>
      <c r="B75" s="89">
        <v>9</v>
      </c>
      <c r="C75" s="67"/>
      <c r="D75" s="226"/>
      <c r="E75" s="226"/>
      <c r="F75" s="226"/>
      <c r="G75" s="226"/>
      <c r="H75" s="226"/>
      <c r="I75" s="227"/>
      <c r="J75" s="227"/>
      <c r="K75" s="227"/>
      <c r="L75" s="227"/>
      <c r="M75" s="226"/>
      <c r="N75" s="52"/>
      <c r="O75" s="48">
        <f t="shared" si="5"/>
        <v>0</v>
      </c>
      <c r="P75" s="53"/>
      <c r="Q75" s="54">
        <f t="shared" si="6"/>
        <v>0</v>
      </c>
      <c r="R75" s="54">
        <f t="shared" si="7"/>
        <v>0</v>
      </c>
    </row>
    <row r="76" spans="1:18" ht="18" hidden="1">
      <c r="A76" s="7"/>
      <c r="B76" s="46">
        <v>10</v>
      </c>
      <c r="C76" s="67"/>
      <c r="D76" s="226"/>
      <c r="E76" s="226"/>
      <c r="F76" s="226"/>
      <c r="G76" s="226"/>
      <c r="H76" s="226"/>
      <c r="I76" s="227"/>
      <c r="J76" s="227"/>
      <c r="K76" s="227"/>
      <c r="L76" s="227"/>
      <c r="M76" s="226"/>
      <c r="N76" s="52"/>
      <c r="O76" s="48">
        <f t="shared" si="5"/>
        <v>0</v>
      </c>
      <c r="P76" s="53"/>
      <c r="Q76" s="54">
        <f t="shared" si="6"/>
        <v>0</v>
      </c>
      <c r="R76" s="54">
        <f t="shared" si="7"/>
        <v>0</v>
      </c>
    </row>
    <row r="77" spans="1:18" ht="18" hidden="1">
      <c r="A77" s="7"/>
      <c r="B77" s="89"/>
      <c r="C77" s="67"/>
      <c r="D77" s="226"/>
      <c r="E77" s="226"/>
      <c r="F77" s="226"/>
      <c r="G77" s="226"/>
      <c r="H77" s="226"/>
      <c r="I77" s="156"/>
      <c r="J77" s="156"/>
      <c r="K77" s="156"/>
      <c r="L77" s="162"/>
      <c r="M77" s="156"/>
      <c r="N77" s="52"/>
      <c r="O77" s="48">
        <f t="shared" si="5"/>
        <v>0</v>
      </c>
      <c r="P77" s="53"/>
      <c r="Q77" s="54">
        <f t="shared" si="6"/>
        <v>0</v>
      </c>
      <c r="R77" s="54">
        <f t="shared" si="7"/>
        <v>0</v>
      </c>
    </row>
    <row r="78" spans="1:18" ht="18.600000000000001" hidden="1" thickBot="1">
      <c r="A78" s="7"/>
      <c r="B78" s="189"/>
      <c r="C78" s="77"/>
      <c r="D78" s="231"/>
      <c r="E78" s="231"/>
      <c r="F78" s="231"/>
      <c r="G78" s="231"/>
      <c r="H78" s="231"/>
      <c r="I78" s="221"/>
      <c r="J78" s="221"/>
      <c r="K78" s="221"/>
      <c r="L78" s="219"/>
      <c r="M78" s="160"/>
      <c r="N78" s="52"/>
      <c r="O78" s="48">
        <f t="shared" si="5"/>
        <v>0</v>
      </c>
      <c r="P78" s="53"/>
      <c r="Q78" s="54">
        <f t="shared" si="6"/>
        <v>0</v>
      </c>
      <c r="R78" s="54">
        <f t="shared" si="7"/>
        <v>0</v>
      </c>
    </row>
    <row r="79" spans="1:18" ht="15.6">
      <c r="O79" s="33"/>
      <c r="P79" s="35"/>
      <c r="Q79" s="32"/>
      <c r="R79" s="31"/>
    </row>
    <row r="80" spans="1:18" ht="15.6">
      <c r="A80" s="522" t="s">
        <v>85</v>
      </c>
      <c r="B80" s="522"/>
      <c r="C80" s="522"/>
      <c r="D80" s="522"/>
      <c r="E80" s="522"/>
      <c r="F80" s="522"/>
      <c r="G80" s="522"/>
      <c r="H80" s="522"/>
      <c r="I80" s="522"/>
      <c r="J80" s="522"/>
      <c r="K80" s="522"/>
      <c r="L80" s="522"/>
      <c r="M80" s="522"/>
      <c r="N80" s="522"/>
      <c r="O80" s="522"/>
      <c r="P80" s="522"/>
      <c r="Q80" s="522"/>
      <c r="R80" s="522"/>
    </row>
    <row r="81" spans="1:18" ht="15.6">
      <c r="A81" s="100"/>
      <c r="B81" s="100"/>
      <c r="C81" s="100"/>
      <c r="D81" s="100"/>
      <c r="E81" s="100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</row>
    <row r="82" spans="1:18" ht="15.6">
      <c r="A82" s="523" t="s">
        <v>9</v>
      </c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</row>
    <row r="83" spans="1:18" ht="15.6">
      <c r="A83" s="499" t="s">
        <v>161</v>
      </c>
      <c r="B83" s="499"/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</row>
    <row r="84" spans="1:18" ht="15.6">
      <c r="A84" s="499"/>
      <c r="B84" s="499"/>
      <c r="C84" s="499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</row>
    <row r="85" spans="1:18" ht="15.6">
      <c r="A85" s="499" t="s">
        <v>168</v>
      </c>
      <c r="B85" s="499"/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</row>
    <row r="86" spans="1:18" ht="15.6">
      <c r="A86" s="500"/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</row>
    <row r="87" spans="1:18" ht="15.6">
      <c r="A87" s="500" t="s">
        <v>242</v>
      </c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</row>
    <row r="98" spans="1:19" ht="15.6">
      <c r="A98" s="524" t="s">
        <v>0</v>
      </c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</row>
    <row r="99" spans="1:19" ht="15.6">
      <c r="A99" s="524" t="s">
        <v>1</v>
      </c>
      <c r="B99" s="524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</row>
    <row r="100" spans="1:19" ht="15.6">
      <c r="A100" s="525" t="s">
        <v>32</v>
      </c>
      <c r="B100" s="525"/>
      <c r="C100" s="525"/>
      <c r="D100" s="525"/>
      <c r="E100" s="525"/>
      <c r="F100" s="525"/>
      <c r="G100" s="525"/>
      <c r="H100" s="525"/>
      <c r="I100" s="525"/>
      <c r="J100" s="525"/>
      <c r="K100" s="525"/>
      <c r="L100" s="525"/>
      <c r="M100" s="525"/>
      <c r="N100" s="525"/>
      <c r="O100" s="525"/>
      <c r="P100" s="525"/>
      <c r="Q100" s="525"/>
      <c r="R100" s="525"/>
    </row>
    <row r="101" spans="1:19" ht="15.6">
      <c r="A101" s="526" t="s">
        <v>200</v>
      </c>
      <c r="B101" s="526"/>
      <c r="C101" s="526"/>
      <c r="D101" s="526"/>
      <c r="E101" s="526"/>
      <c r="F101" s="526"/>
      <c r="G101" s="526"/>
      <c r="H101" s="526"/>
      <c r="I101" s="526"/>
      <c r="J101" s="526"/>
      <c r="K101" s="526"/>
      <c r="L101" s="526"/>
      <c r="M101" s="526"/>
      <c r="N101" s="526"/>
      <c r="O101" s="526"/>
      <c r="P101" s="526"/>
      <c r="Q101" s="526"/>
      <c r="R101" s="526"/>
    </row>
    <row r="102" spans="1:19" ht="15.6">
      <c r="A102" s="514" t="s">
        <v>48</v>
      </c>
      <c r="B102" s="514"/>
      <c r="C102" s="514"/>
      <c r="D102" s="514"/>
      <c r="E102" s="514"/>
      <c r="F102" s="514"/>
      <c r="G102" s="514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</row>
    <row r="103" spans="1:19" ht="15.6">
      <c r="A103" s="515" t="s">
        <v>2</v>
      </c>
      <c r="B103" s="515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105"/>
    </row>
    <row r="104" spans="1:19" ht="120.75" customHeight="1">
      <c r="A104" s="24"/>
      <c r="B104" s="516" t="s">
        <v>241</v>
      </c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</row>
    <row r="105" spans="1:19" ht="18">
      <c r="A105" s="22"/>
      <c r="B105" s="512" t="s">
        <v>11</v>
      </c>
      <c r="C105" s="512"/>
      <c r="D105" s="512"/>
      <c r="E105" s="512"/>
      <c r="F105" s="512"/>
      <c r="G105" s="512"/>
      <c r="H105" s="512"/>
      <c r="I105" s="512"/>
      <c r="J105" s="512"/>
      <c r="K105" s="512"/>
      <c r="L105" s="513" t="s">
        <v>104</v>
      </c>
      <c r="M105" s="513"/>
      <c r="N105" s="513"/>
      <c r="O105" s="41" t="s">
        <v>12</v>
      </c>
      <c r="P105" s="513" t="s">
        <v>169</v>
      </c>
      <c r="Q105" s="513"/>
      <c r="R105" s="513"/>
      <c r="S105" s="27"/>
    </row>
    <row r="106" spans="1:19" ht="18">
      <c r="A106" s="22"/>
      <c r="B106" s="501" t="s">
        <v>170</v>
      </c>
      <c r="C106" s="501"/>
      <c r="D106" s="501"/>
      <c r="E106" s="501"/>
      <c r="F106" s="501"/>
      <c r="G106" s="501"/>
      <c r="H106" s="501"/>
      <c r="I106" s="509">
        <v>3</v>
      </c>
      <c r="J106" s="509"/>
      <c r="K106" s="42" t="s">
        <v>19</v>
      </c>
      <c r="L106" s="42"/>
      <c r="M106" s="510" t="s">
        <v>13</v>
      </c>
      <c r="N106" s="510"/>
      <c r="O106" s="510"/>
      <c r="P106" s="511" t="s">
        <v>14</v>
      </c>
      <c r="Q106" s="511"/>
      <c r="R106" s="511"/>
      <c r="S106" s="25"/>
    </row>
    <row r="107" spans="1:19" ht="18">
      <c r="A107" s="22"/>
      <c r="B107" s="512" t="s">
        <v>16</v>
      </c>
      <c r="C107" s="512"/>
      <c r="D107" s="513" t="s">
        <v>28</v>
      </c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</row>
    <row r="108" spans="1:19" ht="18">
      <c r="A108" s="22"/>
      <c r="B108" s="501" t="s">
        <v>15</v>
      </c>
      <c r="C108" s="501"/>
      <c r="D108" s="502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</row>
    <row r="109" spans="1:19" ht="15.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9" ht="15.6">
      <c r="A110" s="36"/>
      <c r="B110" s="503" t="s">
        <v>22</v>
      </c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4"/>
      <c r="R110" s="21">
        <v>8</v>
      </c>
    </row>
    <row r="111" spans="1:19" ht="15.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spans="1:19" ht="15.6">
      <c r="A112" s="4"/>
      <c r="B112" s="4"/>
      <c r="C112" s="4"/>
      <c r="D112" s="505" t="s">
        <v>6</v>
      </c>
      <c r="E112" s="506"/>
      <c r="F112" s="506"/>
      <c r="G112" s="506"/>
      <c r="H112" s="506"/>
      <c r="I112" s="506"/>
      <c r="J112" s="506"/>
      <c r="K112" s="506"/>
      <c r="L112" s="506"/>
      <c r="M112" s="506"/>
      <c r="N112" s="507"/>
      <c r="O112" s="8"/>
      <c r="P112" s="503" t="s">
        <v>23</v>
      </c>
      <c r="Q112" s="504"/>
      <c r="R112" s="21">
        <f>IF($R$110=2,1,ROUNDDOWN(R110*0.4,0))</f>
        <v>3</v>
      </c>
    </row>
    <row r="113" spans="1:18" ht="143.25" customHeight="1">
      <c r="A113" s="5"/>
      <c r="B113" s="102"/>
      <c r="C113" s="101" t="s">
        <v>63</v>
      </c>
      <c r="D113" s="40"/>
      <c r="E113" s="40" t="s">
        <v>29</v>
      </c>
      <c r="F113" s="40" t="s">
        <v>192</v>
      </c>
      <c r="G113" s="40" t="s">
        <v>50</v>
      </c>
      <c r="H113" s="40" t="s">
        <v>51</v>
      </c>
      <c r="I113" s="187" t="s">
        <v>84</v>
      </c>
      <c r="J113" s="187" t="s">
        <v>193</v>
      </c>
      <c r="K113" s="187" t="s">
        <v>194</v>
      </c>
      <c r="L113" s="187" t="s">
        <v>202</v>
      </c>
      <c r="M113" s="40"/>
      <c r="N113" s="15"/>
      <c r="O113" s="12"/>
      <c r="P113" s="12"/>
    </row>
    <row r="114" spans="1:18">
      <c r="A114" s="5"/>
      <c r="B114" s="508"/>
      <c r="C114" s="508"/>
      <c r="D114" s="505" t="s">
        <v>7</v>
      </c>
      <c r="E114" s="506"/>
      <c r="F114" s="506"/>
      <c r="G114" s="506"/>
      <c r="H114" s="506"/>
      <c r="I114" s="506"/>
      <c r="J114" s="506"/>
      <c r="K114" s="506"/>
      <c r="L114" s="506"/>
      <c r="M114" s="506"/>
      <c r="N114" s="507"/>
      <c r="O114" s="13" t="s">
        <v>8</v>
      </c>
      <c r="P114" s="30"/>
    </row>
    <row r="115" spans="1:18">
      <c r="A115" s="5"/>
      <c r="B115" s="518"/>
      <c r="C115" s="518"/>
      <c r="D115" s="11"/>
      <c r="E115" s="6">
        <v>1</v>
      </c>
      <c r="F115" s="6">
        <v>1</v>
      </c>
      <c r="G115" s="6">
        <v>1</v>
      </c>
      <c r="H115" s="6">
        <v>1</v>
      </c>
      <c r="I115" s="6">
        <v>3</v>
      </c>
      <c r="J115" s="6">
        <v>3</v>
      </c>
      <c r="K115" s="6">
        <v>3</v>
      </c>
      <c r="L115" s="6">
        <v>3</v>
      </c>
      <c r="M115" s="6"/>
      <c r="N115" s="6"/>
      <c r="O115" s="16">
        <f>SUM(D$115:N$115)</f>
        <v>16</v>
      </c>
      <c r="P115" s="29"/>
    </row>
    <row r="116" spans="1:18" ht="45.6">
      <c r="A116" s="17"/>
      <c r="B116" s="109" t="s">
        <v>3</v>
      </c>
      <c r="C116" s="109" t="s">
        <v>4</v>
      </c>
      <c r="D116" s="519" t="s">
        <v>5</v>
      </c>
      <c r="E116" s="520"/>
      <c r="F116" s="520"/>
      <c r="G116" s="520"/>
      <c r="H116" s="520"/>
      <c r="I116" s="520"/>
      <c r="J116" s="520"/>
      <c r="K116" s="520"/>
      <c r="L116" s="520"/>
      <c r="M116" s="520"/>
      <c r="N116" s="521"/>
      <c r="O116" s="28" t="s">
        <v>17</v>
      </c>
      <c r="P116" s="28" t="s">
        <v>21</v>
      </c>
      <c r="Q116" s="28" t="s">
        <v>18</v>
      </c>
      <c r="R116" s="28" t="s">
        <v>10</v>
      </c>
    </row>
    <row r="117" spans="1:18" ht="18">
      <c r="A117" s="7"/>
      <c r="B117" s="89">
        <v>1</v>
      </c>
      <c r="C117" s="67" t="s">
        <v>65</v>
      </c>
      <c r="D117" s="226"/>
      <c r="E117" s="435">
        <v>90</v>
      </c>
      <c r="F117" s="435">
        <v>90</v>
      </c>
      <c r="G117" s="435">
        <v>90</v>
      </c>
      <c r="H117" s="435">
        <v>90</v>
      </c>
      <c r="I117" s="436">
        <v>92</v>
      </c>
      <c r="J117" s="436">
        <v>90</v>
      </c>
      <c r="K117" s="436">
        <v>90</v>
      </c>
      <c r="L117" s="436">
        <v>90</v>
      </c>
      <c r="M117" s="436"/>
      <c r="N117" s="47"/>
      <c r="O117" s="48">
        <f t="shared" ref="O117:O124" si="8">((D117*$D$115+E117*$E$115+F117*$F$115+G117*$G$115+H117*$H$115+I117*$I$115+J117*$J$115+K117*$K$115+$L$115*L117+$M$115*M117+$N$115*N117)/$O$115)*0.9</f>
        <v>81.337500000000006</v>
      </c>
      <c r="P117" s="48">
        <v>9</v>
      </c>
      <c r="Q117" s="49">
        <f t="shared" ref="Q117:Q124" si="9">P117*0.1</f>
        <v>0.9</v>
      </c>
      <c r="R117" s="49">
        <f t="shared" ref="R117:R124" si="10">O117+Q117</f>
        <v>82.237500000000011</v>
      </c>
    </row>
    <row r="118" spans="1:18" ht="18">
      <c r="A118" s="7"/>
      <c r="B118" s="46">
        <v>2</v>
      </c>
      <c r="C118" s="77" t="s">
        <v>66</v>
      </c>
      <c r="D118" s="215"/>
      <c r="E118" s="474">
        <v>90</v>
      </c>
      <c r="F118" s="474">
        <v>90</v>
      </c>
      <c r="G118" s="474">
        <v>90</v>
      </c>
      <c r="H118" s="474">
        <v>90</v>
      </c>
      <c r="I118" s="439">
        <v>92</v>
      </c>
      <c r="J118" s="439">
        <v>90</v>
      </c>
      <c r="K118" s="439">
        <v>90</v>
      </c>
      <c r="L118" s="439">
        <v>90</v>
      </c>
      <c r="M118" s="436"/>
      <c r="N118" s="52"/>
      <c r="O118" s="53">
        <f t="shared" si="8"/>
        <v>81.337500000000006</v>
      </c>
      <c r="P118" s="53">
        <v>9</v>
      </c>
      <c r="Q118" s="49">
        <f t="shared" si="9"/>
        <v>0.9</v>
      </c>
      <c r="R118" s="49">
        <f t="shared" si="10"/>
        <v>82.237500000000011</v>
      </c>
    </row>
    <row r="119" spans="1:18" ht="18.600000000000001" thickBot="1">
      <c r="A119" s="7"/>
      <c r="B119" s="90">
        <v>3</v>
      </c>
      <c r="C119" s="84" t="s">
        <v>64</v>
      </c>
      <c r="D119" s="330"/>
      <c r="E119" s="461">
        <v>84</v>
      </c>
      <c r="F119" s="461">
        <v>84</v>
      </c>
      <c r="G119" s="461">
        <v>96</v>
      </c>
      <c r="H119" s="461">
        <v>90</v>
      </c>
      <c r="I119" s="424">
        <v>85</v>
      </c>
      <c r="J119" s="424">
        <v>90</v>
      </c>
      <c r="K119" s="424">
        <v>93</v>
      </c>
      <c r="L119" s="424">
        <v>93</v>
      </c>
      <c r="M119" s="422"/>
      <c r="N119" s="85"/>
      <c r="O119" s="86">
        <f t="shared" si="8"/>
        <v>80.831249999999997</v>
      </c>
      <c r="P119" s="86">
        <v>3</v>
      </c>
      <c r="Q119" s="87">
        <f t="shared" si="9"/>
        <v>0.30000000000000004</v>
      </c>
      <c r="R119" s="87">
        <f t="shared" si="10"/>
        <v>81.131249999999994</v>
      </c>
    </row>
    <row r="120" spans="1:18" ht="18">
      <c r="A120" s="7"/>
      <c r="B120" s="50">
        <v>4</v>
      </c>
      <c r="C120" s="77" t="s">
        <v>67</v>
      </c>
      <c r="D120" s="218"/>
      <c r="E120" s="452">
        <v>74</v>
      </c>
      <c r="F120" s="452">
        <v>90</v>
      </c>
      <c r="G120" s="452">
        <v>90</v>
      </c>
      <c r="H120" s="452">
        <v>90</v>
      </c>
      <c r="I120" s="443">
        <v>75</v>
      </c>
      <c r="J120" s="443">
        <v>90</v>
      </c>
      <c r="K120" s="443">
        <v>90</v>
      </c>
      <c r="L120" s="443">
        <v>90</v>
      </c>
      <c r="M120" s="440"/>
      <c r="N120" s="52"/>
      <c r="O120" s="53">
        <f t="shared" si="8"/>
        <v>77.568750000000009</v>
      </c>
      <c r="P120" s="53"/>
      <c r="Q120" s="54">
        <f t="shared" si="9"/>
        <v>0</v>
      </c>
      <c r="R120" s="54">
        <f t="shared" si="10"/>
        <v>77.568750000000009</v>
      </c>
    </row>
    <row r="121" spans="1:18" ht="18">
      <c r="A121" s="7"/>
      <c r="B121" s="46">
        <v>5</v>
      </c>
      <c r="C121" s="77" t="s">
        <v>68</v>
      </c>
      <c r="D121" s="226"/>
      <c r="E121" s="435">
        <v>84</v>
      </c>
      <c r="F121" s="435">
        <v>90</v>
      </c>
      <c r="G121" s="435">
        <v>91</v>
      </c>
      <c r="H121" s="435">
        <v>90</v>
      </c>
      <c r="I121" s="436">
        <v>74</v>
      </c>
      <c r="J121" s="436">
        <v>84</v>
      </c>
      <c r="K121" s="436">
        <v>82</v>
      </c>
      <c r="L121" s="436">
        <v>93</v>
      </c>
      <c r="M121" s="436"/>
      <c r="N121" s="47"/>
      <c r="O121" s="48">
        <f t="shared" si="8"/>
        <v>76.162500000000009</v>
      </c>
      <c r="P121" s="48"/>
      <c r="Q121" s="49">
        <f t="shared" si="9"/>
        <v>0</v>
      </c>
      <c r="R121" s="49">
        <f t="shared" si="10"/>
        <v>76.162500000000009</v>
      </c>
    </row>
    <row r="122" spans="1:18" ht="18">
      <c r="A122" s="7"/>
      <c r="B122" s="46">
        <v>6</v>
      </c>
      <c r="C122" s="67" t="s">
        <v>69</v>
      </c>
      <c r="D122" s="215"/>
      <c r="E122" s="474">
        <v>74</v>
      </c>
      <c r="F122" s="474">
        <v>85</v>
      </c>
      <c r="G122" s="474">
        <v>74</v>
      </c>
      <c r="H122" s="474">
        <v>78</v>
      </c>
      <c r="I122" s="439">
        <v>76</v>
      </c>
      <c r="J122" s="439">
        <v>74</v>
      </c>
      <c r="K122" s="439">
        <v>74</v>
      </c>
      <c r="L122" s="439">
        <v>76</v>
      </c>
      <c r="M122" s="436"/>
      <c r="N122" s="47"/>
      <c r="O122" s="48">
        <f t="shared" si="8"/>
        <v>68.118750000000006</v>
      </c>
      <c r="P122" s="48"/>
      <c r="Q122" s="49">
        <f t="shared" si="9"/>
        <v>0</v>
      </c>
      <c r="R122" s="49">
        <f t="shared" si="10"/>
        <v>68.118750000000006</v>
      </c>
    </row>
    <row r="123" spans="1:18" ht="18">
      <c r="A123" s="7"/>
      <c r="B123" s="50">
        <v>7</v>
      </c>
      <c r="C123" s="67" t="s">
        <v>201</v>
      </c>
      <c r="D123" s="329"/>
      <c r="E123" s="435">
        <v>74</v>
      </c>
      <c r="F123" s="435">
        <v>70</v>
      </c>
      <c r="G123" s="435">
        <v>64</v>
      </c>
      <c r="H123" s="435">
        <v>74</v>
      </c>
      <c r="I123" s="436">
        <v>75</v>
      </c>
      <c r="J123" s="436">
        <v>74</v>
      </c>
      <c r="K123" s="436">
        <v>80</v>
      </c>
      <c r="L123" s="436">
        <v>80</v>
      </c>
      <c r="M123" s="436"/>
      <c r="N123" s="52"/>
      <c r="O123" s="48">
        <f t="shared" si="8"/>
        <v>68.006250000000009</v>
      </c>
      <c r="P123" s="53"/>
      <c r="Q123" s="54">
        <f t="shared" si="9"/>
        <v>0</v>
      </c>
      <c r="R123" s="54">
        <f t="shared" si="10"/>
        <v>68.006250000000009</v>
      </c>
    </row>
    <row r="124" spans="1:18" ht="18" hidden="1">
      <c r="A124" s="7"/>
      <c r="B124" s="46"/>
      <c r="C124" s="67"/>
      <c r="D124" s="205"/>
      <c r="E124" s="205"/>
      <c r="F124" s="205"/>
      <c r="G124" s="205"/>
      <c r="H124" s="206"/>
      <c r="I124" s="206"/>
      <c r="J124" s="206"/>
      <c r="K124" s="206"/>
      <c r="L124" s="152"/>
      <c r="M124" s="156"/>
      <c r="N124" s="47"/>
      <c r="O124" s="48">
        <f t="shared" si="8"/>
        <v>0</v>
      </c>
      <c r="P124" s="48"/>
      <c r="Q124" s="49">
        <f t="shared" si="9"/>
        <v>0</v>
      </c>
      <c r="R124" s="49">
        <f t="shared" si="10"/>
        <v>0</v>
      </c>
    </row>
    <row r="125" spans="1:18" ht="18" hidden="1">
      <c r="A125" s="7"/>
      <c r="B125" s="46"/>
      <c r="C125" s="67"/>
      <c r="D125" s="122"/>
      <c r="E125" s="122"/>
      <c r="F125" s="119"/>
      <c r="G125" s="119"/>
      <c r="H125" s="123"/>
      <c r="I125" s="119"/>
      <c r="J125" s="123"/>
      <c r="K125" s="123"/>
      <c r="L125" s="47"/>
      <c r="M125" s="47"/>
      <c r="N125" s="47"/>
      <c r="O125" s="48"/>
      <c r="P125" s="48"/>
      <c r="Q125" s="49"/>
      <c r="R125" s="49"/>
    </row>
    <row r="126" spans="1:18" ht="18" hidden="1">
      <c r="A126" s="7"/>
      <c r="B126" s="46"/>
      <c r="C126" s="67"/>
      <c r="D126" s="123"/>
      <c r="E126" s="123"/>
      <c r="F126" s="119"/>
      <c r="G126" s="119"/>
      <c r="H126" s="123"/>
      <c r="I126" s="119"/>
      <c r="J126" s="123"/>
      <c r="K126" s="123"/>
      <c r="L126" s="47"/>
      <c r="M126" s="47"/>
      <c r="N126" s="47"/>
      <c r="O126" s="48"/>
      <c r="P126" s="48"/>
      <c r="Q126" s="49"/>
      <c r="R126" s="49"/>
    </row>
    <row r="127" spans="1:18" ht="18" hidden="1">
      <c r="A127" s="7"/>
      <c r="B127" s="46"/>
      <c r="C127" s="67"/>
      <c r="D127" s="123"/>
      <c r="E127" s="123"/>
      <c r="F127" s="119"/>
      <c r="G127" s="119"/>
      <c r="H127" s="123"/>
      <c r="I127" s="119"/>
      <c r="J127" s="123"/>
      <c r="K127" s="123"/>
      <c r="L127" s="47"/>
      <c r="M127" s="47"/>
      <c r="N127" s="47"/>
      <c r="O127" s="48"/>
      <c r="P127" s="48"/>
      <c r="Q127" s="49"/>
      <c r="R127" s="49"/>
    </row>
    <row r="128" spans="1:18" ht="18" hidden="1">
      <c r="A128" s="7"/>
      <c r="B128" s="63"/>
      <c r="C128" s="72"/>
      <c r="D128" s="124"/>
      <c r="E128" s="124"/>
      <c r="F128" s="115"/>
      <c r="G128" s="115"/>
      <c r="H128" s="124"/>
      <c r="I128" s="125"/>
      <c r="J128" s="124"/>
      <c r="K128" s="124"/>
      <c r="L128" s="52"/>
      <c r="M128" s="52"/>
      <c r="N128" s="52"/>
      <c r="O128" s="53"/>
      <c r="P128" s="53"/>
      <c r="Q128" s="54"/>
      <c r="R128" s="54"/>
    </row>
    <row r="129" spans="1:18" ht="18.600000000000001" hidden="1" thickBot="1">
      <c r="A129" s="7"/>
      <c r="B129" s="63"/>
      <c r="C129" s="84"/>
      <c r="D129" s="118"/>
      <c r="E129" s="118"/>
      <c r="F129" s="110"/>
      <c r="G129" s="110"/>
      <c r="H129" s="118"/>
      <c r="I129" s="119"/>
      <c r="J129" s="118"/>
      <c r="K129" s="118"/>
      <c r="L129" s="47"/>
      <c r="M129" s="47"/>
      <c r="N129" s="47"/>
      <c r="O129" s="48"/>
      <c r="P129" s="48"/>
      <c r="Q129" s="49"/>
      <c r="R129" s="49"/>
    </row>
    <row r="130" spans="1:18" ht="18" hidden="1">
      <c r="C130" s="72"/>
      <c r="D130" s="83"/>
      <c r="E130" s="83"/>
      <c r="F130" s="83"/>
      <c r="G130" s="83"/>
      <c r="H130" s="83"/>
      <c r="I130" s="83"/>
      <c r="J130" s="83"/>
      <c r="K130" s="83"/>
      <c r="L130" s="83"/>
      <c r="O130" s="33"/>
      <c r="P130" s="35"/>
      <c r="Q130" s="32"/>
      <c r="R130" s="31"/>
    </row>
    <row r="131" spans="1:18" ht="15.6">
      <c r="O131" s="33"/>
      <c r="P131" s="35"/>
      <c r="Q131" s="32"/>
      <c r="R131" s="31"/>
    </row>
    <row r="132" spans="1:18" ht="15.6">
      <c r="A132" s="522" t="s">
        <v>85</v>
      </c>
      <c r="B132" s="522"/>
      <c r="C132" s="522"/>
      <c r="D132" s="522"/>
      <c r="E132" s="522"/>
      <c r="F132" s="522"/>
      <c r="G132" s="522"/>
      <c r="H132" s="522"/>
      <c r="I132" s="522"/>
      <c r="J132" s="522"/>
      <c r="K132" s="522"/>
      <c r="L132" s="522"/>
      <c r="M132" s="522"/>
      <c r="N132" s="522"/>
      <c r="O132" s="522"/>
      <c r="P132" s="522"/>
      <c r="Q132" s="522"/>
      <c r="R132" s="522"/>
    </row>
    <row r="133" spans="1:18" ht="15.6">
      <c r="A133" s="100"/>
      <c r="B133" s="100"/>
      <c r="C133" s="100"/>
      <c r="D133" s="100"/>
      <c r="E133" s="100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</row>
    <row r="134" spans="1:18" ht="15.6">
      <c r="A134" s="523" t="s">
        <v>9</v>
      </c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</row>
    <row r="135" spans="1:18" ht="15.6">
      <c r="A135" s="499" t="s">
        <v>161</v>
      </c>
      <c r="B135" s="499"/>
      <c r="C135" s="499"/>
      <c r="D135" s="499"/>
      <c r="E135" s="499"/>
      <c r="F135" s="499"/>
      <c r="G135" s="499"/>
      <c r="H135" s="499"/>
      <c r="I135" s="499"/>
      <c r="J135" s="499"/>
      <c r="K135" s="499"/>
      <c r="L135" s="499"/>
      <c r="M135" s="499"/>
      <c r="N135" s="499"/>
      <c r="O135" s="499"/>
      <c r="P135" s="499"/>
      <c r="Q135" s="499"/>
      <c r="R135" s="499"/>
    </row>
    <row r="136" spans="1:18" ht="15.6">
      <c r="A136" s="499"/>
      <c r="B136" s="499"/>
      <c r="C136" s="499"/>
      <c r="D136" s="499"/>
      <c r="E136" s="49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499"/>
      <c r="Q136" s="499"/>
      <c r="R136" s="499"/>
    </row>
    <row r="137" spans="1:18" ht="15.6">
      <c r="A137" s="499" t="s">
        <v>168</v>
      </c>
      <c r="B137" s="499"/>
      <c r="C137" s="499"/>
      <c r="D137" s="499"/>
      <c r="E137" s="499"/>
      <c r="F137" s="499"/>
      <c r="G137" s="499"/>
      <c r="H137" s="499"/>
      <c r="I137" s="499"/>
      <c r="J137" s="499"/>
      <c r="K137" s="499"/>
      <c r="L137" s="499"/>
      <c r="M137" s="499"/>
      <c r="N137" s="499"/>
      <c r="O137" s="499"/>
      <c r="P137" s="499"/>
      <c r="Q137" s="499"/>
      <c r="R137" s="499"/>
    </row>
    <row r="138" spans="1:18" ht="15.6">
      <c r="A138" s="500"/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</row>
    <row r="139" spans="1:18" ht="15.6">
      <c r="A139" s="500" t="s">
        <v>242</v>
      </c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  <c r="R139" s="500"/>
    </row>
    <row r="150" spans="1:19" ht="15.6">
      <c r="A150" s="524" t="s">
        <v>0</v>
      </c>
      <c r="B150" s="524"/>
      <c r="C150" s="524"/>
      <c r="D150" s="524"/>
      <c r="E150" s="524"/>
      <c r="F150" s="524"/>
      <c r="G150" s="524"/>
      <c r="H150" s="524"/>
      <c r="I150" s="524"/>
      <c r="J150" s="524"/>
      <c r="K150" s="524"/>
      <c r="L150" s="524"/>
      <c r="M150" s="524"/>
      <c r="N150" s="524"/>
      <c r="O150" s="524"/>
      <c r="P150" s="524"/>
      <c r="Q150" s="524"/>
      <c r="R150" s="524"/>
    </row>
    <row r="151" spans="1:19" ht="15.6">
      <c r="A151" s="524" t="s">
        <v>1</v>
      </c>
      <c r="B151" s="524"/>
      <c r="C151" s="524"/>
      <c r="D151" s="524"/>
      <c r="E151" s="524"/>
      <c r="F151" s="524"/>
      <c r="G151" s="524"/>
      <c r="H151" s="524"/>
      <c r="I151" s="524"/>
      <c r="J151" s="524"/>
      <c r="K151" s="524"/>
      <c r="L151" s="524"/>
      <c r="M151" s="524"/>
      <c r="N151" s="524"/>
      <c r="O151" s="524"/>
      <c r="P151" s="524"/>
      <c r="Q151" s="524"/>
      <c r="R151" s="524"/>
    </row>
    <row r="152" spans="1:19" ht="15.6">
      <c r="A152" s="525" t="s">
        <v>32</v>
      </c>
      <c r="B152" s="525"/>
      <c r="C152" s="525"/>
      <c r="D152" s="525"/>
      <c r="E152" s="525"/>
      <c r="F152" s="525"/>
      <c r="G152" s="525"/>
      <c r="H152" s="525"/>
      <c r="I152" s="525"/>
      <c r="J152" s="525"/>
      <c r="K152" s="525"/>
      <c r="L152" s="525"/>
      <c r="M152" s="525"/>
      <c r="N152" s="525"/>
      <c r="O152" s="525"/>
      <c r="P152" s="525"/>
      <c r="Q152" s="525"/>
      <c r="R152" s="525"/>
    </row>
    <row r="153" spans="1:19" ht="15.6">
      <c r="A153" s="526" t="s">
        <v>203</v>
      </c>
      <c r="B153" s="526"/>
      <c r="C153" s="526"/>
      <c r="D153" s="526"/>
      <c r="E153" s="526"/>
      <c r="F153" s="526"/>
      <c r="G153" s="526"/>
      <c r="H153" s="526"/>
      <c r="I153" s="526"/>
      <c r="J153" s="526"/>
      <c r="K153" s="526"/>
      <c r="L153" s="526"/>
      <c r="M153" s="526"/>
      <c r="N153" s="526"/>
      <c r="O153" s="526"/>
      <c r="P153" s="526"/>
      <c r="Q153" s="526"/>
      <c r="R153" s="526"/>
    </row>
    <row r="154" spans="1:19" ht="15.6">
      <c r="A154" s="514" t="s">
        <v>48</v>
      </c>
      <c r="B154" s="514"/>
      <c r="C154" s="514"/>
      <c r="D154" s="514"/>
      <c r="E154" s="514"/>
      <c r="F154" s="514"/>
      <c r="G154" s="514"/>
      <c r="H154" s="514"/>
      <c r="I154" s="514"/>
      <c r="J154" s="514"/>
      <c r="K154" s="514"/>
      <c r="L154" s="514"/>
      <c r="M154" s="514"/>
      <c r="N154" s="514"/>
      <c r="O154" s="514"/>
      <c r="P154" s="514"/>
      <c r="Q154" s="514"/>
      <c r="R154" s="514"/>
    </row>
    <row r="155" spans="1:19" ht="15.6">
      <c r="A155" s="515" t="s">
        <v>2</v>
      </c>
      <c r="B155" s="515"/>
      <c r="C155" s="515"/>
      <c r="D155" s="515"/>
      <c r="E155" s="515"/>
      <c r="F155" s="515"/>
      <c r="G155" s="515"/>
      <c r="H155" s="515"/>
      <c r="I155" s="515"/>
      <c r="J155" s="515"/>
      <c r="K155" s="515"/>
      <c r="L155" s="515"/>
      <c r="M155" s="515"/>
      <c r="N155" s="515"/>
      <c r="O155" s="515"/>
      <c r="P155" s="105"/>
    </row>
    <row r="156" spans="1:19" ht="118.5" customHeight="1">
      <c r="A156" s="24"/>
      <c r="B156" s="516" t="s">
        <v>241</v>
      </c>
      <c r="C156" s="517"/>
      <c r="D156" s="517"/>
      <c r="E156" s="517"/>
      <c r="F156" s="517"/>
      <c r="G156" s="517"/>
      <c r="H156" s="517"/>
      <c r="I156" s="517"/>
      <c r="J156" s="517"/>
      <c r="K156" s="517"/>
      <c r="L156" s="517"/>
      <c r="M156" s="517"/>
      <c r="N156" s="517"/>
      <c r="O156" s="517"/>
      <c r="P156" s="517"/>
      <c r="Q156" s="517"/>
      <c r="R156" s="517"/>
      <c r="S156" s="517"/>
    </row>
    <row r="157" spans="1:19" ht="18">
      <c r="A157" s="22"/>
      <c r="B157" s="512" t="s">
        <v>11</v>
      </c>
      <c r="C157" s="512"/>
      <c r="D157" s="512"/>
      <c r="E157" s="512"/>
      <c r="F157" s="512"/>
      <c r="G157" s="512"/>
      <c r="H157" s="512"/>
      <c r="I157" s="512"/>
      <c r="J157" s="512"/>
      <c r="K157" s="512"/>
      <c r="L157" s="513" t="s">
        <v>104</v>
      </c>
      <c r="M157" s="513"/>
      <c r="N157" s="513"/>
      <c r="O157" s="41" t="s">
        <v>12</v>
      </c>
      <c r="P157" s="513" t="s">
        <v>169</v>
      </c>
      <c r="Q157" s="513"/>
      <c r="R157" s="513"/>
      <c r="S157" s="27"/>
    </row>
    <row r="158" spans="1:19" ht="18">
      <c r="A158" s="22"/>
      <c r="B158" s="501" t="s">
        <v>170</v>
      </c>
      <c r="C158" s="501"/>
      <c r="D158" s="501"/>
      <c r="E158" s="501"/>
      <c r="F158" s="501"/>
      <c r="G158" s="501"/>
      <c r="H158" s="501"/>
      <c r="I158" s="509">
        <v>3</v>
      </c>
      <c r="J158" s="509"/>
      <c r="K158" s="42" t="s">
        <v>19</v>
      </c>
      <c r="L158" s="42"/>
      <c r="M158" s="510" t="s">
        <v>13</v>
      </c>
      <c r="N158" s="510"/>
      <c r="O158" s="510"/>
      <c r="P158" s="511" t="s">
        <v>14</v>
      </c>
      <c r="Q158" s="511"/>
      <c r="R158" s="511"/>
      <c r="S158" s="25"/>
    </row>
    <row r="159" spans="1:19" ht="18">
      <c r="A159" s="22"/>
      <c r="B159" s="512" t="s">
        <v>16</v>
      </c>
      <c r="C159" s="512"/>
      <c r="D159" s="513" t="s">
        <v>27</v>
      </c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</row>
    <row r="160" spans="1:19" ht="18">
      <c r="A160" s="22"/>
      <c r="B160" s="501" t="s">
        <v>15</v>
      </c>
      <c r="C160" s="501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</row>
    <row r="161" spans="1:18" ht="15.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spans="1:18" ht="15.6">
      <c r="A162" s="36"/>
      <c r="B162" s="503" t="s">
        <v>22</v>
      </c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4"/>
      <c r="R162" s="21">
        <v>5</v>
      </c>
    </row>
    <row r="163" spans="1:18" ht="15.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spans="1:18" ht="15.6">
      <c r="A164" s="4"/>
      <c r="B164" s="4"/>
      <c r="C164" s="4"/>
      <c r="D164" s="505" t="s">
        <v>6</v>
      </c>
      <c r="E164" s="506"/>
      <c r="F164" s="506"/>
      <c r="G164" s="506"/>
      <c r="H164" s="506"/>
      <c r="I164" s="506"/>
      <c r="J164" s="506"/>
      <c r="K164" s="506"/>
      <c r="L164" s="506"/>
      <c r="M164" s="506"/>
      <c r="N164" s="507"/>
      <c r="O164" s="8"/>
      <c r="P164" s="503" t="s">
        <v>23</v>
      </c>
      <c r="Q164" s="504"/>
      <c r="R164" s="21">
        <f>IF($R$162=2,1,ROUNDDOWN(R162*0.4,0))</f>
        <v>2</v>
      </c>
    </row>
    <row r="165" spans="1:18" ht="141" customHeight="1">
      <c r="A165" s="5"/>
      <c r="B165" s="102"/>
      <c r="C165" s="101" t="s">
        <v>70</v>
      </c>
      <c r="D165" s="40"/>
      <c r="E165" s="40" t="s">
        <v>29</v>
      </c>
      <c r="F165" s="40" t="s">
        <v>192</v>
      </c>
      <c r="G165" s="40" t="s">
        <v>50</v>
      </c>
      <c r="H165" s="40" t="s">
        <v>51</v>
      </c>
      <c r="I165" s="187" t="s">
        <v>84</v>
      </c>
      <c r="J165" s="187" t="s">
        <v>193</v>
      </c>
      <c r="K165" s="187" t="s">
        <v>194</v>
      </c>
      <c r="L165" s="187" t="s">
        <v>204</v>
      </c>
      <c r="M165" s="40"/>
      <c r="N165" s="15"/>
      <c r="O165" s="12"/>
      <c r="P165" s="12"/>
    </row>
    <row r="166" spans="1:18">
      <c r="A166" s="5"/>
      <c r="B166" s="508"/>
      <c r="C166" s="508"/>
      <c r="D166" s="505" t="s">
        <v>7</v>
      </c>
      <c r="E166" s="506"/>
      <c r="F166" s="506"/>
      <c r="G166" s="506"/>
      <c r="H166" s="506"/>
      <c r="I166" s="506"/>
      <c r="J166" s="506"/>
      <c r="K166" s="506"/>
      <c r="L166" s="506"/>
      <c r="M166" s="506"/>
      <c r="N166" s="507"/>
      <c r="O166" s="13" t="s">
        <v>8</v>
      </c>
      <c r="P166" s="30"/>
    </row>
    <row r="167" spans="1:18">
      <c r="A167" s="5"/>
      <c r="B167" s="518"/>
      <c r="C167" s="518"/>
      <c r="D167" s="11"/>
      <c r="E167" s="6">
        <v>1</v>
      </c>
      <c r="F167" s="6">
        <v>1</v>
      </c>
      <c r="G167" s="6">
        <v>1</v>
      </c>
      <c r="H167" s="6">
        <v>1</v>
      </c>
      <c r="I167" s="6">
        <v>3</v>
      </c>
      <c r="J167" s="6">
        <v>3</v>
      </c>
      <c r="K167" s="6">
        <v>3</v>
      </c>
      <c r="L167" s="6">
        <v>3</v>
      </c>
      <c r="M167" s="6"/>
      <c r="N167" s="6"/>
      <c r="O167" s="16">
        <f>SUM(D$167:N$167)</f>
        <v>16</v>
      </c>
      <c r="P167" s="29"/>
    </row>
    <row r="168" spans="1:18" ht="45.6">
      <c r="A168" s="17"/>
      <c r="B168" s="109" t="s">
        <v>3</v>
      </c>
      <c r="C168" s="109" t="s">
        <v>4</v>
      </c>
      <c r="D168" s="519" t="s">
        <v>5</v>
      </c>
      <c r="E168" s="520"/>
      <c r="F168" s="520"/>
      <c r="G168" s="520"/>
      <c r="H168" s="520"/>
      <c r="I168" s="520"/>
      <c r="J168" s="520"/>
      <c r="K168" s="520"/>
      <c r="L168" s="520"/>
      <c r="M168" s="520"/>
      <c r="N168" s="521"/>
      <c r="O168" s="28" t="s">
        <v>17</v>
      </c>
      <c r="P168" s="28" t="s">
        <v>21</v>
      </c>
      <c r="Q168" s="28" t="s">
        <v>18</v>
      </c>
      <c r="R168" s="28" t="s">
        <v>10</v>
      </c>
    </row>
    <row r="169" spans="1:18" ht="18">
      <c r="A169" s="7"/>
      <c r="B169" s="46">
        <v>1</v>
      </c>
      <c r="C169" s="60" t="s">
        <v>71</v>
      </c>
      <c r="D169" s="226"/>
      <c r="E169" s="435">
        <v>96</v>
      </c>
      <c r="F169" s="435">
        <v>97</v>
      </c>
      <c r="G169" s="435">
        <v>99</v>
      </c>
      <c r="H169" s="435">
        <v>97</v>
      </c>
      <c r="I169" s="436">
        <v>96</v>
      </c>
      <c r="J169" s="436">
        <v>96</v>
      </c>
      <c r="K169" s="436">
        <v>95</v>
      </c>
      <c r="L169" s="436">
        <v>96</v>
      </c>
      <c r="M169" s="436"/>
      <c r="N169" s="208"/>
      <c r="O169" s="209">
        <f>((D169*$D$167+E169*$E$167+F169*$F$167+G169*$G$167+H169*$H$167+I169*$I$167+J169*$J$167+K169*$K$167+$L$167*L169+$M$167*M169+$N$167*N169)/$O$167)*0.9</f>
        <v>86.512500000000003</v>
      </c>
      <c r="P169" s="209">
        <v>30</v>
      </c>
      <c r="Q169" s="210">
        <f>P169*0.1</f>
        <v>3</v>
      </c>
      <c r="R169" s="210">
        <f>O169+Q169</f>
        <v>89.512500000000003</v>
      </c>
    </row>
    <row r="170" spans="1:18" ht="18.600000000000001" thickBot="1">
      <c r="A170" s="7"/>
      <c r="B170" s="90">
        <v>2</v>
      </c>
      <c r="C170" s="93" t="s">
        <v>120</v>
      </c>
      <c r="D170" s="235"/>
      <c r="E170" s="420">
        <v>75</v>
      </c>
      <c r="F170" s="420">
        <v>85</v>
      </c>
      <c r="G170" s="420">
        <v>92</v>
      </c>
      <c r="H170" s="420">
        <v>90</v>
      </c>
      <c r="I170" s="422">
        <v>90</v>
      </c>
      <c r="J170" s="422">
        <v>84</v>
      </c>
      <c r="K170" s="422">
        <v>90</v>
      </c>
      <c r="L170" s="422">
        <v>90</v>
      </c>
      <c r="M170" s="422"/>
      <c r="N170" s="93"/>
      <c r="O170" s="86">
        <f>((D170*$D$167+E170*$E$167+F170*$F$167+G170*$G$167+H170*$H$167+I170*$I$167+J170*$J$167+K170*$K$167+$L$167*L170+$M$167*M170+$N$167*N170)/$O$167)*0.9</f>
        <v>78.975000000000009</v>
      </c>
      <c r="P170" s="86">
        <v>30</v>
      </c>
      <c r="Q170" s="87">
        <f>P170*0.1</f>
        <v>3</v>
      </c>
      <c r="R170" s="87">
        <f>O170+Q170</f>
        <v>81.975000000000009</v>
      </c>
    </row>
    <row r="171" spans="1:18" ht="18">
      <c r="A171" s="7"/>
      <c r="B171" s="50">
        <v>3</v>
      </c>
      <c r="C171" s="76" t="s">
        <v>72</v>
      </c>
      <c r="D171" s="231"/>
      <c r="E171" s="442">
        <v>84</v>
      </c>
      <c r="F171" s="442">
        <v>84</v>
      </c>
      <c r="G171" s="442">
        <v>93</v>
      </c>
      <c r="H171" s="442">
        <v>88</v>
      </c>
      <c r="I171" s="440">
        <v>78</v>
      </c>
      <c r="J171" s="440">
        <v>74</v>
      </c>
      <c r="K171" s="440">
        <v>90</v>
      </c>
      <c r="L171" s="440">
        <v>98</v>
      </c>
      <c r="M171" s="440"/>
      <c r="N171" s="76"/>
      <c r="O171" s="53">
        <f>((D171*$D$167+E171*$E$167+F171*$F$167+G171*$G$167+H171*$H$167+I171*$I$167+J171*$J$167+K171*$K$167+$L$167*L171+$M$167*M171+$N$167*N171)/$O$167)*0.9</f>
        <v>77.006250000000009</v>
      </c>
      <c r="P171" s="53">
        <v>3</v>
      </c>
      <c r="Q171" s="54">
        <f>P171*0.1</f>
        <v>0.30000000000000004</v>
      </c>
      <c r="R171" s="54">
        <f>O171+Q171</f>
        <v>77.306250000000006</v>
      </c>
    </row>
    <row r="172" spans="1:18" ht="18">
      <c r="A172" s="7"/>
      <c r="B172" s="46"/>
      <c r="C172" s="60"/>
      <c r="D172" s="226"/>
      <c r="E172" s="226"/>
      <c r="F172" s="226"/>
      <c r="G172" s="226"/>
      <c r="H172" s="226"/>
      <c r="I172" s="227"/>
      <c r="J172" s="227"/>
      <c r="K172" s="227"/>
      <c r="L172" s="227"/>
      <c r="M172" s="227"/>
      <c r="N172" s="60"/>
      <c r="O172" s="48">
        <f>((D172*$D$167+E172*$E$167+F172*$F$167+G172*$G$167+H172*$H$167+I172*$I$167+J172*$J$167+K172*$K$167+$L$167*L172+$M$167*M172+$N$167*N172)/$O$167)*0.9</f>
        <v>0</v>
      </c>
      <c r="P172" s="48"/>
      <c r="Q172" s="49">
        <f>P172*0.1</f>
        <v>0</v>
      </c>
      <c r="R172" s="49">
        <f>O172+Q172</f>
        <v>0</v>
      </c>
    </row>
    <row r="173" spans="1:18" ht="18">
      <c r="A173" s="7"/>
      <c r="B173" s="46"/>
      <c r="C173" s="60"/>
      <c r="D173" s="226"/>
      <c r="E173" s="226"/>
      <c r="F173" s="226"/>
      <c r="G173" s="226"/>
      <c r="H173" s="226"/>
      <c r="I173" s="227"/>
      <c r="J173" s="227"/>
      <c r="K173" s="227"/>
      <c r="L173" s="227"/>
      <c r="M173" s="227"/>
      <c r="N173" s="60"/>
      <c r="O173" s="48">
        <f>((D173*$D$167+E173*$E$167+F173*$F$167+G173*$G$167+H173*$H$167+I173*$I$167+J173*$J$167+K173*$K$167+$L$167*L173+$M$167*M173+$N$167*N173)/$O$167)*0.9</f>
        <v>0</v>
      </c>
      <c r="P173" s="48"/>
      <c r="Q173" s="49">
        <f>P173*0.1</f>
        <v>0</v>
      </c>
      <c r="R173" s="49">
        <f>O173+Q173</f>
        <v>0</v>
      </c>
    </row>
    <row r="174" spans="1:18" ht="18" hidden="1">
      <c r="A174" s="7"/>
      <c r="B174" s="46"/>
      <c r="C174" s="60"/>
      <c r="D174" s="119"/>
      <c r="E174" s="118"/>
      <c r="F174" s="118"/>
      <c r="G174" s="110"/>
      <c r="H174" s="118"/>
      <c r="I174" s="110"/>
      <c r="J174" s="110"/>
      <c r="K174" s="118"/>
      <c r="L174" s="127"/>
      <c r="M174" s="60"/>
      <c r="N174" s="60"/>
      <c r="O174" s="48"/>
      <c r="P174" s="48"/>
      <c r="Q174" s="49"/>
      <c r="R174" s="49"/>
    </row>
    <row r="175" spans="1:18" ht="18" hidden="1">
      <c r="A175" s="7"/>
      <c r="B175" s="46"/>
      <c r="C175" s="60"/>
      <c r="D175" s="119"/>
      <c r="E175" s="118"/>
      <c r="F175" s="118"/>
      <c r="G175" s="118"/>
      <c r="H175" s="119"/>
      <c r="I175" s="118"/>
      <c r="J175" s="118"/>
      <c r="K175" s="118"/>
      <c r="L175" s="127"/>
      <c r="M175" s="60"/>
      <c r="N175" s="60"/>
      <c r="O175" s="48"/>
      <c r="P175" s="48"/>
      <c r="Q175" s="49"/>
      <c r="R175" s="49"/>
    </row>
    <row r="176" spans="1:18" ht="18" hidden="1">
      <c r="A176" s="7"/>
      <c r="B176" s="63"/>
      <c r="C176" s="64"/>
      <c r="D176" s="115"/>
      <c r="E176" s="128"/>
      <c r="F176" s="128"/>
      <c r="G176" s="128"/>
      <c r="H176" s="115"/>
      <c r="I176" s="128"/>
      <c r="J176" s="128"/>
      <c r="K176" s="128"/>
      <c r="L176" s="91"/>
      <c r="M176" s="64"/>
      <c r="N176" s="64"/>
      <c r="O176" s="53"/>
      <c r="P176" s="68"/>
      <c r="Q176" s="54"/>
      <c r="R176" s="54"/>
    </row>
    <row r="177" spans="1:18" ht="18" hidden="1">
      <c r="A177" s="7"/>
      <c r="B177" s="63"/>
      <c r="C177" s="64"/>
      <c r="D177" s="110"/>
      <c r="E177" s="118"/>
      <c r="F177" s="118"/>
      <c r="G177" s="118"/>
      <c r="H177" s="110"/>
      <c r="I177" s="118"/>
      <c r="J177" s="118"/>
      <c r="K177" s="118"/>
      <c r="L177" s="91"/>
      <c r="M177" s="64"/>
      <c r="N177" s="64"/>
      <c r="O177" s="48"/>
      <c r="P177" s="68"/>
      <c r="Q177" s="49"/>
      <c r="R177" s="49"/>
    </row>
    <row r="178" spans="1:18" ht="18" hidden="1">
      <c r="A178" s="7"/>
      <c r="B178" s="63"/>
      <c r="C178" s="64"/>
      <c r="D178" s="92"/>
      <c r="E178" s="92"/>
      <c r="F178" s="92"/>
      <c r="G178" s="92"/>
      <c r="H178" s="92"/>
      <c r="I178" s="92"/>
      <c r="J178" s="92"/>
      <c r="K178" s="92"/>
      <c r="L178" s="92"/>
      <c r="M178" s="82"/>
      <c r="N178" s="82"/>
      <c r="O178" s="68"/>
      <c r="P178" s="68"/>
      <c r="Q178" s="69"/>
      <c r="R178" s="69"/>
    </row>
    <row r="179" spans="1:18" ht="18" hidden="1">
      <c r="B179" s="63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70"/>
      <c r="P179" s="68"/>
      <c r="Q179" s="69"/>
      <c r="R179" s="71"/>
    </row>
    <row r="180" spans="1:18" ht="18">
      <c r="B180" s="63"/>
      <c r="C180" s="64"/>
      <c r="D180" s="207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70"/>
      <c r="P180" s="68"/>
      <c r="Q180" s="69"/>
      <c r="R180" s="71"/>
    </row>
    <row r="181" spans="1:18" ht="15.6">
      <c r="A181" s="522" t="s">
        <v>85</v>
      </c>
      <c r="B181" s="522"/>
      <c r="C181" s="522"/>
      <c r="D181" s="522"/>
      <c r="E181" s="522"/>
      <c r="F181" s="522"/>
      <c r="G181" s="522"/>
      <c r="H181" s="522"/>
      <c r="I181" s="522"/>
      <c r="J181" s="522"/>
      <c r="K181" s="522"/>
      <c r="L181" s="522"/>
      <c r="M181" s="522"/>
      <c r="N181" s="522"/>
      <c r="O181" s="522"/>
      <c r="P181" s="522"/>
      <c r="Q181" s="522"/>
      <c r="R181" s="522"/>
    </row>
    <row r="182" spans="1:18" ht="15.6">
      <c r="A182" s="100"/>
      <c r="B182" s="100"/>
      <c r="C182" s="100"/>
      <c r="D182" s="100"/>
      <c r="E182" s="100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</row>
    <row r="183" spans="1:18" ht="15.6">
      <c r="A183" s="523" t="s">
        <v>9</v>
      </c>
      <c r="B183" s="523"/>
      <c r="C183" s="523"/>
      <c r="D183" s="523"/>
      <c r="E183" s="523"/>
      <c r="F183" s="523"/>
      <c r="G183" s="523"/>
      <c r="H183" s="523"/>
      <c r="I183" s="523"/>
      <c r="J183" s="523"/>
      <c r="K183" s="523"/>
      <c r="L183" s="523"/>
      <c r="M183" s="523"/>
      <c r="N183" s="523"/>
      <c r="O183" s="523"/>
      <c r="P183" s="523"/>
      <c r="Q183" s="523"/>
      <c r="R183" s="523"/>
    </row>
    <row r="184" spans="1:18" ht="15.6">
      <c r="A184" s="499" t="s">
        <v>161</v>
      </c>
      <c r="B184" s="499"/>
      <c r="C184" s="499"/>
      <c r="D184" s="499"/>
      <c r="E184" s="499"/>
      <c r="F184" s="499"/>
      <c r="G184" s="499"/>
      <c r="H184" s="499"/>
      <c r="I184" s="499"/>
      <c r="J184" s="499"/>
      <c r="K184" s="499"/>
      <c r="L184" s="499"/>
      <c r="M184" s="499"/>
      <c r="N184" s="499"/>
      <c r="O184" s="499"/>
      <c r="P184" s="499"/>
      <c r="Q184" s="499"/>
      <c r="R184" s="499"/>
    </row>
    <row r="185" spans="1:18" ht="15.6">
      <c r="A185" s="499"/>
      <c r="B185" s="499"/>
      <c r="C185" s="499"/>
      <c r="D185" s="499"/>
      <c r="E185" s="499"/>
      <c r="F185" s="499"/>
      <c r="G185" s="499"/>
      <c r="H185" s="499"/>
      <c r="I185" s="499"/>
      <c r="J185" s="499"/>
      <c r="K185" s="499"/>
      <c r="L185" s="499"/>
      <c r="M185" s="499"/>
      <c r="N185" s="499"/>
      <c r="O185" s="499"/>
      <c r="P185" s="499"/>
      <c r="Q185" s="499"/>
      <c r="R185" s="499"/>
    </row>
    <row r="186" spans="1:18" ht="15.6">
      <c r="A186" s="499" t="s">
        <v>168</v>
      </c>
      <c r="B186" s="499"/>
      <c r="C186" s="499"/>
      <c r="D186" s="499"/>
      <c r="E186" s="499"/>
      <c r="F186" s="499"/>
      <c r="G186" s="499"/>
      <c r="H186" s="499"/>
      <c r="I186" s="499"/>
      <c r="J186" s="499"/>
      <c r="K186" s="499"/>
      <c r="L186" s="499"/>
      <c r="M186" s="499"/>
      <c r="N186" s="499"/>
      <c r="O186" s="499"/>
      <c r="P186" s="499"/>
      <c r="Q186" s="499"/>
      <c r="R186" s="499"/>
    </row>
    <row r="187" spans="1:18" ht="15.6">
      <c r="A187" s="500"/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</row>
    <row r="188" spans="1:18" ht="15.6">
      <c r="A188" s="500" t="s">
        <v>242</v>
      </c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  <c r="R188" s="500"/>
    </row>
    <row r="193" spans="1:19" ht="15.6">
      <c r="A193" s="524" t="s">
        <v>0</v>
      </c>
      <c r="B193" s="524"/>
      <c r="C193" s="524"/>
      <c r="D193" s="524"/>
      <c r="E193" s="524"/>
      <c r="F193" s="524"/>
      <c r="G193" s="524"/>
      <c r="H193" s="524"/>
      <c r="I193" s="524"/>
      <c r="J193" s="524"/>
      <c r="K193" s="524"/>
      <c r="L193" s="524"/>
      <c r="M193" s="524"/>
      <c r="N193" s="524"/>
      <c r="O193" s="524"/>
      <c r="P193" s="524"/>
      <c r="Q193" s="524"/>
      <c r="R193" s="524"/>
    </row>
    <row r="194" spans="1:19" ht="15.6">
      <c r="A194" s="524" t="s">
        <v>1</v>
      </c>
      <c r="B194" s="524"/>
      <c r="C194" s="524"/>
      <c r="D194" s="524"/>
      <c r="E194" s="524"/>
      <c r="F194" s="524"/>
      <c r="G194" s="524"/>
      <c r="H194" s="524"/>
      <c r="I194" s="524"/>
      <c r="J194" s="524"/>
      <c r="K194" s="524"/>
      <c r="L194" s="524"/>
      <c r="M194" s="524"/>
      <c r="N194" s="524"/>
      <c r="O194" s="524"/>
      <c r="P194" s="524"/>
      <c r="Q194" s="524"/>
      <c r="R194" s="524"/>
    </row>
    <row r="195" spans="1:19" ht="15.6">
      <c r="A195" s="525" t="s">
        <v>32</v>
      </c>
      <c r="B195" s="525"/>
      <c r="C195" s="525"/>
      <c r="D195" s="525"/>
      <c r="E195" s="525"/>
      <c r="F195" s="525"/>
      <c r="G195" s="525"/>
      <c r="H195" s="525"/>
      <c r="I195" s="525"/>
      <c r="J195" s="525"/>
      <c r="K195" s="525"/>
      <c r="L195" s="525"/>
      <c r="M195" s="525"/>
      <c r="N195" s="525"/>
      <c r="O195" s="525"/>
      <c r="P195" s="525"/>
      <c r="Q195" s="525"/>
      <c r="R195" s="525"/>
    </row>
    <row r="196" spans="1:19" ht="15.6">
      <c r="A196" s="526" t="s">
        <v>205</v>
      </c>
      <c r="B196" s="526"/>
      <c r="C196" s="526"/>
      <c r="D196" s="526"/>
      <c r="E196" s="526"/>
      <c r="F196" s="526"/>
      <c r="G196" s="526"/>
      <c r="H196" s="526"/>
      <c r="I196" s="526"/>
      <c r="J196" s="526"/>
      <c r="K196" s="526"/>
      <c r="L196" s="526"/>
      <c r="M196" s="526"/>
      <c r="N196" s="526"/>
      <c r="O196" s="526"/>
      <c r="P196" s="526"/>
      <c r="Q196" s="526"/>
      <c r="R196" s="526"/>
    </row>
    <row r="197" spans="1:19" ht="15.6">
      <c r="A197" s="514" t="s">
        <v>48</v>
      </c>
      <c r="B197" s="514"/>
      <c r="C197" s="514"/>
      <c r="D197" s="514"/>
      <c r="E197" s="514"/>
      <c r="F197" s="514"/>
      <c r="G197" s="514"/>
      <c r="H197" s="514"/>
      <c r="I197" s="514"/>
      <c r="J197" s="514"/>
      <c r="K197" s="514"/>
      <c r="L197" s="514"/>
      <c r="M197" s="514"/>
      <c r="N197" s="514"/>
      <c r="O197" s="514"/>
      <c r="P197" s="514"/>
      <c r="Q197" s="514"/>
      <c r="R197" s="514"/>
    </row>
    <row r="198" spans="1:19" ht="15.6">
      <c r="A198" s="105" t="s">
        <v>2</v>
      </c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1:19" ht="120" customHeight="1">
      <c r="A199" s="24"/>
      <c r="B199" s="516" t="s">
        <v>241</v>
      </c>
      <c r="C199" s="517"/>
      <c r="D199" s="517"/>
      <c r="E199" s="517"/>
      <c r="F199" s="517"/>
      <c r="G199" s="517"/>
      <c r="H199" s="517"/>
      <c r="I199" s="517"/>
      <c r="J199" s="517"/>
      <c r="K199" s="517"/>
      <c r="L199" s="517"/>
      <c r="M199" s="517"/>
      <c r="N199" s="517"/>
      <c r="O199" s="517"/>
      <c r="P199" s="517"/>
      <c r="Q199" s="517"/>
      <c r="R199" s="517"/>
      <c r="S199" s="517"/>
    </row>
    <row r="200" spans="1:19" ht="18">
      <c r="A200" s="22"/>
      <c r="B200" s="512" t="s">
        <v>11</v>
      </c>
      <c r="C200" s="512"/>
      <c r="D200" s="512"/>
      <c r="E200" s="512"/>
      <c r="F200" s="512"/>
      <c r="G200" s="512"/>
      <c r="H200" s="512"/>
      <c r="I200" s="512"/>
      <c r="J200" s="512"/>
      <c r="K200" s="512"/>
      <c r="L200" s="513" t="s">
        <v>104</v>
      </c>
      <c r="M200" s="513"/>
      <c r="N200" s="513"/>
      <c r="O200" s="41" t="s">
        <v>12</v>
      </c>
      <c r="P200" s="513" t="s">
        <v>169</v>
      </c>
      <c r="Q200" s="513"/>
      <c r="R200" s="513"/>
      <c r="S200" s="27"/>
    </row>
    <row r="201" spans="1:19" ht="20.25" customHeight="1">
      <c r="A201" s="22"/>
      <c r="B201" s="501" t="s">
        <v>170</v>
      </c>
      <c r="C201" s="501"/>
      <c r="D201" s="501"/>
      <c r="E201" s="501"/>
      <c r="F201" s="501"/>
      <c r="G201" s="501"/>
      <c r="H201" s="501"/>
      <c r="I201" s="509">
        <v>3</v>
      </c>
      <c r="J201" s="509"/>
      <c r="K201" s="42" t="s">
        <v>19</v>
      </c>
      <c r="L201" s="42"/>
      <c r="M201" s="510" t="s">
        <v>13</v>
      </c>
      <c r="N201" s="510"/>
      <c r="O201" s="510"/>
      <c r="P201" s="511" t="s">
        <v>14</v>
      </c>
      <c r="Q201" s="511"/>
      <c r="R201" s="511"/>
      <c r="S201" s="25"/>
    </row>
    <row r="202" spans="1:19" ht="18">
      <c r="A202" s="22"/>
      <c r="B202" s="512" t="s">
        <v>16</v>
      </c>
      <c r="C202" s="512"/>
      <c r="D202" s="513" t="s">
        <v>73</v>
      </c>
      <c r="E202" s="513"/>
      <c r="F202" s="513"/>
      <c r="G202" s="513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</row>
    <row r="203" spans="1:19" ht="18">
      <c r="A203" s="22"/>
      <c r="B203" s="501" t="s">
        <v>15</v>
      </c>
      <c r="C203" s="501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1:19" ht="15.6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</row>
    <row r="205" spans="1:19" ht="15.6">
      <c r="A205" s="36"/>
      <c r="B205" s="503" t="s">
        <v>22</v>
      </c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4"/>
      <c r="R205" s="21">
        <v>2</v>
      </c>
    </row>
    <row r="206" spans="1:19" ht="15.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</row>
    <row r="207" spans="1:19" ht="15.6">
      <c r="A207" s="4"/>
      <c r="B207" s="4"/>
      <c r="C207" s="4"/>
      <c r="D207" s="505" t="s">
        <v>6</v>
      </c>
      <c r="E207" s="506"/>
      <c r="F207" s="506"/>
      <c r="G207" s="506"/>
      <c r="H207" s="506"/>
      <c r="I207" s="506"/>
      <c r="J207" s="506"/>
      <c r="K207" s="506"/>
      <c r="L207" s="506"/>
      <c r="M207" s="506"/>
      <c r="N207" s="507"/>
      <c r="O207" s="8"/>
      <c r="P207" s="503" t="s">
        <v>23</v>
      </c>
      <c r="Q207" s="504"/>
      <c r="R207" s="21">
        <f>IF(R205=2,1,ROUNDDOWN(R205*0.4,0))</f>
        <v>1</v>
      </c>
    </row>
    <row r="208" spans="1:19" ht="240">
      <c r="A208" s="5"/>
      <c r="B208" s="102"/>
      <c r="C208" s="101" t="s">
        <v>74</v>
      </c>
      <c r="D208" s="40"/>
      <c r="E208" s="40" t="s">
        <v>29</v>
      </c>
      <c r="F208" s="40" t="s">
        <v>192</v>
      </c>
      <c r="G208" s="40" t="s">
        <v>50</v>
      </c>
      <c r="H208" s="40" t="s">
        <v>51</v>
      </c>
      <c r="I208" s="187" t="s">
        <v>84</v>
      </c>
      <c r="J208" s="187" t="s">
        <v>193</v>
      </c>
      <c r="K208" s="187" t="s">
        <v>194</v>
      </c>
      <c r="L208" s="187" t="s">
        <v>204</v>
      </c>
      <c r="M208" s="187" t="s">
        <v>206</v>
      </c>
      <c r="N208" s="15"/>
      <c r="O208" s="12"/>
      <c r="P208" s="12"/>
    </row>
    <row r="209" spans="1:18">
      <c r="A209" s="5"/>
      <c r="B209" s="101"/>
      <c r="C209" s="106"/>
      <c r="D209" s="505" t="s">
        <v>7</v>
      </c>
      <c r="E209" s="506"/>
      <c r="F209" s="506"/>
      <c r="G209" s="506"/>
      <c r="H209" s="506"/>
      <c r="I209" s="506"/>
      <c r="J209" s="506"/>
      <c r="K209" s="506"/>
      <c r="L209" s="506"/>
      <c r="M209" s="506"/>
      <c r="N209" s="507"/>
      <c r="O209" s="13" t="s">
        <v>8</v>
      </c>
      <c r="P209" s="30"/>
    </row>
    <row r="210" spans="1:18" ht="19.5" customHeight="1">
      <c r="A210" s="5"/>
      <c r="B210" s="107"/>
      <c r="C210" s="108"/>
      <c r="D210" s="11"/>
      <c r="E210" s="6">
        <v>1</v>
      </c>
      <c r="F210" s="6">
        <v>1</v>
      </c>
      <c r="G210" s="6">
        <v>1</v>
      </c>
      <c r="H210" s="6">
        <v>1</v>
      </c>
      <c r="I210" s="6">
        <v>3</v>
      </c>
      <c r="J210" s="6">
        <v>3</v>
      </c>
      <c r="K210" s="6">
        <v>3</v>
      </c>
      <c r="L210" s="6">
        <v>3</v>
      </c>
      <c r="M210" s="6">
        <v>3</v>
      </c>
      <c r="N210" s="6"/>
      <c r="O210" s="16">
        <f>SUM(D210:N210)</f>
        <v>19</v>
      </c>
      <c r="P210" s="29"/>
    </row>
    <row r="211" spans="1:18" ht="45.6">
      <c r="A211" s="17"/>
      <c r="B211" s="103" t="s">
        <v>3</v>
      </c>
      <c r="C211" s="103" t="s">
        <v>4</v>
      </c>
      <c r="D211" s="519" t="s">
        <v>5</v>
      </c>
      <c r="E211" s="520"/>
      <c r="F211" s="520"/>
      <c r="G211" s="520"/>
      <c r="H211" s="520"/>
      <c r="I211" s="520"/>
      <c r="J211" s="520"/>
      <c r="K211" s="520"/>
      <c r="L211" s="520"/>
      <c r="M211" s="520"/>
      <c r="N211" s="521"/>
      <c r="O211" s="45" t="s">
        <v>17</v>
      </c>
      <c r="P211" s="45" t="s">
        <v>21</v>
      </c>
      <c r="Q211" s="45" t="s">
        <v>18</v>
      </c>
      <c r="R211" s="45" t="s">
        <v>10</v>
      </c>
    </row>
    <row r="212" spans="1:18" ht="18.600000000000001" thickBot="1">
      <c r="A212" s="7"/>
      <c r="B212" s="99">
        <v>1</v>
      </c>
      <c r="C212" s="93" t="s">
        <v>75</v>
      </c>
      <c r="D212" s="235"/>
      <c r="E212" s="420">
        <v>85</v>
      </c>
      <c r="F212" s="419">
        <v>85</v>
      </c>
      <c r="G212" s="420">
        <v>90</v>
      </c>
      <c r="H212" s="420">
        <v>90</v>
      </c>
      <c r="I212" s="422">
        <v>82</v>
      </c>
      <c r="J212" s="422">
        <v>90</v>
      </c>
      <c r="K212" s="422">
        <v>92</v>
      </c>
      <c r="L212" s="422">
        <v>94</v>
      </c>
      <c r="M212" s="422">
        <v>90</v>
      </c>
      <c r="N212" s="93"/>
      <c r="O212" s="86">
        <f>((D212*$D$210+E212*$E$210+F212*$F$210+G212*$G$210+H212*$H$210+I212*$I$210+J212*$J$210+K212*$K$210+$L$210*L212+$M$210*M212+$N$210*N212)/$O$210)*0.9</f>
        <v>80.242105263157896</v>
      </c>
      <c r="P212" s="86">
        <v>13</v>
      </c>
      <c r="Q212" s="87">
        <f>P212*0.1</f>
        <v>1.3</v>
      </c>
      <c r="R212" s="87">
        <f>O212+Q212</f>
        <v>81.542105263157893</v>
      </c>
    </row>
    <row r="213" spans="1:18" ht="18">
      <c r="A213" s="7"/>
      <c r="B213" s="50">
        <v>2</v>
      </c>
      <c r="C213" s="51" t="s">
        <v>143</v>
      </c>
      <c r="D213" s="231"/>
      <c r="E213" s="442">
        <v>76</v>
      </c>
      <c r="F213" s="441">
        <v>85</v>
      </c>
      <c r="G213" s="442">
        <v>84</v>
      </c>
      <c r="H213" s="442">
        <v>76</v>
      </c>
      <c r="I213" s="440">
        <v>80</v>
      </c>
      <c r="J213" s="440">
        <v>74</v>
      </c>
      <c r="K213" s="440">
        <v>70</v>
      </c>
      <c r="L213" s="440">
        <v>82</v>
      </c>
      <c r="M213" s="440">
        <v>74</v>
      </c>
      <c r="N213" s="76"/>
      <c r="O213" s="53">
        <f>((D213*$D$210+E213*$E$210+F213*$F$210+G213*$G$210+H213*$H$210+I213*$I$210+J213*$J$210+K213*$K$210+$L$210*L213+$M$210*M213+$N$210*N213)/$O$210)*0.9</f>
        <v>69.205263157894734</v>
      </c>
      <c r="P213" s="53"/>
      <c r="Q213" s="54">
        <f>P213*0.1</f>
        <v>0</v>
      </c>
      <c r="R213" s="54">
        <f>O213+Q213</f>
        <v>69.205263157894734</v>
      </c>
    </row>
    <row r="214" spans="1:18" ht="18" hidden="1">
      <c r="B214" s="50"/>
      <c r="C214" s="51"/>
      <c r="D214" s="226"/>
      <c r="E214" s="229"/>
      <c r="F214" s="226"/>
      <c r="G214" s="226"/>
      <c r="H214" s="226"/>
      <c r="I214" s="227"/>
      <c r="J214" s="227"/>
      <c r="K214" s="227"/>
      <c r="L214" s="227"/>
      <c r="M214" s="52"/>
      <c r="N214" s="52"/>
      <c r="O214" s="53">
        <f>((D214*$D$210+E214*$E$210+F214*$F$210+G214*$G$210+H214*$H$210+I214*$I$210+J214*$J$210+K214*$K$210+$L$210*L214+$M$210*M214+$N$210*N214)/$O$210)*0.9</f>
        <v>0</v>
      </c>
      <c r="P214" s="53"/>
      <c r="Q214" s="54">
        <f>P214*0.1</f>
        <v>0</v>
      </c>
      <c r="R214" s="54">
        <f>O214+Q214</f>
        <v>0</v>
      </c>
    </row>
    <row r="215" spans="1:18" ht="18" hidden="1">
      <c r="B215" s="50"/>
      <c r="C215" s="60"/>
      <c r="D215" s="74"/>
      <c r="E215" s="74"/>
      <c r="F215" s="74"/>
      <c r="G215" s="74"/>
      <c r="H215" s="74"/>
      <c r="I215" s="74"/>
      <c r="J215" s="74"/>
      <c r="K215" s="74"/>
      <c r="L215" s="74"/>
      <c r="M215" s="47"/>
      <c r="N215" s="47"/>
      <c r="O215" s="48"/>
      <c r="P215" s="53"/>
      <c r="Q215" s="54"/>
      <c r="R215" s="49"/>
    </row>
    <row r="216" spans="1:18" ht="18" hidden="1">
      <c r="B216" s="63"/>
      <c r="C216" s="64"/>
      <c r="D216" s="92"/>
      <c r="E216" s="92"/>
      <c r="F216" s="92"/>
      <c r="G216" s="92"/>
      <c r="H216" s="92"/>
      <c r="I216" s="92"/>
      <c r="J216" s="92"/>
      <c r="K216" s="92"/>
      <c r="L216" s="92"/>
      <c r="M216" s="82"/>
      <c r="N216" s="82"/>
      <c r="O216" s="68"/>
      <c r="P216" s="68"/>
      <c r="Q216" s="69"/>
      <c r="R216" s="69"/>
    </row>
    <row r="217" spans="1:18" ht="18.75" hidden="1" customHeight="1">
      <c r="B217" s="64"/>
      <c r="C217" s="64"/>
      <c r="D217" s="92"/>
      <c r="E217" s="92"/>
      <c r="F217" s="92"/>
      <c r="G217" s="92"/>
      <c r="H217" s="92"/>
      <c r="I217" s="92"/>
      <c r="J217" s="92"/>
      <c r="K217" s="92"/>
      <c r="L217" s="92"/>
      <c r="M217" s="64"/>
      <c r="N217" s="64"/>
      <c r="O217" s="68"/>
      <c r="P217" s="68"/>
      <c r="Q217" s="69"/>
      <c r="R217" s="71"/>
    </row>
    <row r="218" spans="1:18" ht="18.75" hidden="1" customHeight="1">
      <c r="B218" s="64"/>
      <c r="C218" s="64"/>
      <c r="D218" s="92"/>
      <c r="E218" s="92"/>
      <c r="F218" s="92"/>
      <c r="G218" s="92"/>
      <c r="H218" s="92"/>
      <c r="I218" s="92"/>
      <c r="J218" s="92"/>
      <c r="K218" s="92"/>
      <c r="L218" s="92"/>
      <c r="M218" s="64"/>
      <c r="N218" s="64"/>
      <c r="O218" s="68"/>
      <c r="P218" s="68"/>
      <c r="Q218" s="69"/>
      <c r="R218" s="71"/>
    </row>
    <row r="219" spans="1:18" ht="18.75" customHeight="1"/>
    <row r="220" spans="1:18" ht="18.75" customHeight="1">
      <c r="A220" s="522" t="s">
        <v>85</v>
      </c>
      <c r="B220" s="522"/>
      <c r="C220" s="522"/>
      <c r="D220" s="522"/>
      <c r="E220" s="522"/>
      <c r="F220" s="522"/>
      <c r="G220" s="522"/>
      <c r="H220" s="522"/>
      <c r="I220" s="522"/>
      <c r="J220" s="522"/>
      <c r="K220" s="522"/>
      <c r="L220" s="522"/>
      <c r="M220" s="522"/>
      <c r="N220" s="522"/>
      <c r="O220" s="522"/>
      <c r="P220" s="522"/>
      <c r="Q220" s="522"/>
      <c r="R220" s="522"/>
    </row>
    <row r="221" spans="1:18" ht="15.6">
      <c r="A221" s="100"/>
      <c r="B221" s="100"/>
      <c r="C221" s="100"/>
      <c r="D221" s="100"/>
      <c r="E221" s="100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</row>
    <row r="222" spans="1:18" ht="15.6">
      <c r="A222" s="523" t="s">
        <v>9</v>
      </c>
      <c r="B222" s="523"/>
      <c r="C222" s="523"/>
      <c r="D222" s="523"/>
      <c r="E222" s="523"/>
      <c r="F222" s="523"/>
      <c r="G222" s="523"/>
      <c r="H222" s="523"/>
      <c r="I222" s="523"/>
      <c r="J222" s="523"/>
      <c r="K222" s="523"/>
      <c r="L222" s="523"/>
      <c r="M222" s="523"/>
      <c r="N222" s="523"/>
      <c r="O222" s="523"/>
      <c r="P222" s="523"/>
      <c r="Q222" s="523"/>
      <c r="R222" s="523"/>
    </row>
    <row r="223" spans="1:18" ht="15.6">
      <c r="A223" s="499" t="s">
        <v>161</v>
      </c>
      <c r="B223" s="499"/>
      <c r="C223" s="499"/>
      <c r="D223" s="499"/>
      <c r="E223" s="499"/>
      <c r="F223" s="499"/>
      <c r="G223" s="499"/>
      <c r="H223" s="499"/>
      <c r="I223" s="499"/>
      <c r="J223" s="499"/>
      <c r="K223" s="499"/>
      <c r="L223" s="499"/>
      <c r="M223" s="499"/>
      <c r="N223" s="499"/>
      <c r="O223" s="499"/>
      <c r="P223" s="499"/>
      <c r="Q223" s="499"/>
      <c r="R223" s="499"/>
    </row>
    <row r="224" spans="1:18" ht="15.6">
      <c r="A224" s="499"/>
      <c r="B224" s="499"/>
      <c r="C224" s="499"/>
      <c r="D224" s="499"/>
      <c r="E224" s="499"/>
      <c r="F224" s="499"/>
      <c r="G224" s="499"/>
      <c r="H224" s="499"/>
      <c r="I224" s="499"/>
      <c r="J224" s="499"/>
      <c r="K224" s="499"/>
      <c r="L224" s="499"/>
      <c r="M224" s="499"/>
      <c r="N224" s="499"/>
      <c r="O224" s="499"/>
      <c r="P224" s="499"/>
      <c r="Q224" s="499"/>
      <c r="R224" s="499"/>
    </row>
    <row r="225" spans="1:18" ht="15.6">
      <c r="A225" s="499" t="s">
        <v>168</v>
      </c>
      <c r="B225" s="499"/>
      <c r="C225" s="499"/>
      <c r="D225" s="499"/>
      <c r="E225" s="499"/>
      <c r="F225" s="499"/>
      <c r="G225" s="499"/>
      <c r="H225" s="499"/>
      <c r="I225" s="499"/>
      <c r="J225" s="499"/>
      <c r="K225" s="499"/>
      <c r="L225" s="499"/>
      <c r="M225" s="499"/>
      <c r="N225" s="499"/>
      <c r="O225" s="499"/>
      <c r="P225" s="499"/>
      <c r="Q225" s="499"/>
      <c r="R225" s="499"/>
    </row>
    <row r="226" spans="1:18" ht="15.6">
      <c r="A226" s="500"/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</row>
    <row r="227" spans="1:18" ht="15.6">
      <c r="A227" s="500" t="s">
        <v>242</v>
      </c>
      <c r="B227" s="500"/>
      <c r="C227" s="500"/>
      <c r="D227" s="500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</row>
    <row r="231" spans="1:18" hidden="1">
      <c r="A231" s="249"/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</row>
    <row r="232" spans="1:18" hidden="1">
      <c r="A232" s="249"/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</row>
    <row r="233" spans="1:18" ht="15.6" hidden="1">
      <c r="A233" s="548" t="s">
        <v>0</v>
      </c>
      <c r="B233" s="548"/>
      <c r="C233" s="548"/>
      <c r="D233" s="548"/>
      <c r="E233" s="548"/>
      <c r="F233" s="548"/>
      <c r="G233" s="548"/>
      <c r="H233" s="548"/>
      <c r="I233" s="548"/>
      <c r="J233" s="548"/>
      <c r="K233" s="548"/>
      <c r="L233" s="548"/>
      <c r="M233" s="548"/>
      <c r="N233" s="548"/>
      <c r="O233" s="548"/>
      <c r="P233" s="548"/>
      <c r="Q233" s="548"/>
      <c r="R233" s="548"/>
    </row>
    <row r="234" spans="1:18" ht="15.6" hidden="1">
      <c r="A234" s="548" t="s">
        <v>1</v>
      </c>
      <c r="B234" s="548"/>
      <c r="C234" s="548"/>
      <c r="D234" s="548"/>
      <c r="E234" s="548"/>
      <c r="F234" s="548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</row>
    <row r="235" spans="1:18" ht="15.6" hidden="1">
      <c r="A235" s="549" t="s">
        <v>32</v>
      </c>
      <c r="B235" s="549"/>
      <c r="C235" s="549"/>
      <c r="D235" s="549"/>
      <c r="E235" s="549"/>
      <c r="F235" s="549"/>
      <c r="G235" s="549"/>
      <c r="H235" s="549"/>
      <c r="I235" s="549"/>
      <c r="J235" s="549"/>
      <c r="K235" s="549"/>
      <c r="L235" s="549"/>
      <c r="M235" s="549"/>
      <c r="N235" s="549"/>
      <c r="O235" s="549"/>
      <c r="P235" s="549"/>
      <c r="Q235" s="549"/>
      <c r="R235" s="549"/>
    </row>
    <row r="236" spans="1:18" ht="15.6" hidden="1">
      <c r="A236" s="550" t="s">
        <v>121</v>
      </c>
      <c r="B236" s="550"/>
      <c r="C236" s="550"/>
      <c r="D236" s="550"/>
      <c r="E236" s="550"/>
      <c r="F236" s="550"/>
      <c r="G236" s="550"/>
      <c r="H236" s="550"/>
      <c r="I236" s="550"/>
      <c r="J236" s="550"/>
      <c r="K236" s="550"/>
      <c r="L236" s="550"/>
      <c r="M236" s="550"/>
      <c r="N236" s="550"/>
      <c r="O236" s="550"/>
      <c r="P236" s="550"/>
      <c r="Q236" s="550"/>
      <c r="R236" s="550"/>
    </row>
    <row r="237" spans="1:18" ht="15.6" hidden="1">
      <c r="A237" s="550" t="s">
        <v>48</v>
      </c>
      <c r="B237" s="550"/>
      <c r="C237" s="550"/>
      <c r="D237" s="550"/>
      <c r="E237" s="550"/>
      <c r="F237" s="550"/>
      <c r="G237" s="550"/>
      <c r="H237" s="550"/>
      <c r="I237" s="550"/>
      <c r="J237" s="550"/>
      <c r="K237" s="550"/>
      <c r="L237" s="550"/>
      <c r="M237" s="550"/>
      <c r="N237" s="550"/>
      <c r="O237" s="550"/>
      <c r="P237" s="550"/>
      <c r="Q237" s="550"/>
      <c r="R237" s="550"/>
    </row>
    <row r="238" spans="1:18" ht="15.6" hidden="1">
      <c r="A238" s="299" t="s">
        <v>2</v>
      </c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49"/>
      <c r="R238" s="249"/>
    </row>
    <row r="239" spans="1:18" ht="116.25" hidden="1" customHeight="1">
      <c r="A239" s="302"/>
      <c r="B239" s="551" t="s">
        <v>140</v>
      </c>
      <c r="C239" s="552"/>
      <c r="D239" s="552"/>
      <c r="E239" s="552"/>
      <c r="F239" s="552"/>
      <c r="G239" s="552"/>
      <c r="H239" s="552"/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</row>
    <row r="240" spans="1:18" ht="18" hidden="1">
      <c r="A240" s="303"/>
      <c r="B240" s="530" t="s">
        <v>11</v>
      </c>
      <c r="C240" s="530"/>
      <c r="D240" s="530"/>
      <c r="E240" s="530"/>
      <c r="F240" s="530"/>
      <c r="G240" s="530"/>
      <c r="H240" s="530"/>
      <c r="I240" s="530"/>
      <c r="J240" s="530"/>
      <c r="K240" s="530"/>
      <c r="L240" s="531" t="s">
        <v>136</v>
      </c>
      <c r="M240" s="531"/>
      <c r="N240" s="531"/>
      <c r="O240" s="304" t="s">
        <v>12</v>
      </c>
      <c r="P240" s="531" t="s">
        <v>92</v>
      </c>
      <c r="Q240" s="531"/>
      <c r="R240" s="531"/>
    </row>
    <row r="241" spans="1:18" ht="18" hidden="1">
      <c r="A241" s="303"/>
      <c r="B241" s="532" t="s">
        <v>20</v>
      </c>
      <c r="C241" s="532"/>
      <c r="D241" s="532"/>
      <c r="E241" s="532"/>
      <c r="F241" s="532"/>
      <c r="G241" s="532"/>
      <c r="H241" s="532"/>
      <c r="I241" s="538">
        <v>2</v>
      </c>
      <c r="J241" s="538"/>
      <c r="K241" s="305" t="s">
        <v>19</v>
      </c>
      <c r="L241" s="305"/>
      <c r="M241" s="539" t="s">
        <v>13</v>
      </c>
      <c r="N241" s="539"/>
      <c r="O241" s="539"/>
      <c r="P241" s="540" t="s">
        <v>14</v>
      </c>
      <c r="Q241" s="540"/>
      <c r="R241" s="540"/>
    </row>
    <row r="242" spans="1:18" ht="18" hidden="1">
      <c r="A242" s="303"/>
      <c r="B242" s="530" t="s">
        <v>16</v>
      </c>
      <c r="C242" s="530"/>
      <c r="D242" s="531" t="s">
        <v>43</v>
      </c>
      <c r="E242" s="531"/>
      <c r="F242" s="531"/>
      <c r="G242" s="531"/>
      <c r="H242" s="531"/>
      <c r="I242" s="531"/>
      <c r="J242" s="531"/>
      <c r="K242" s="531"/>
      <c r="L242" s="531"/>
      <c r="M242" s="531"/>
      <c r="N242" s="531"/>
      <c r="O242" s="531"/>
      <c r="P242" s="531"/>
      <c r="Q242" s="531"/>
      <c r="R242" s="531"/>
    </row>
    <row r="243" spans="1:18" ht="18" hidden="1">
      <c r="A243" s="303"/>
      <c r="B243" s="532" t="s">
        <v>15</v>
      </c>
      <c r="C243" s="532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</row>
    <row r="244" spans="1:18" ht="15.6" hidden="1">
      <c r="A244" s="248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9"/>
      <c r="R244" s="249"/>
    </row>
    <row r="245" spans="1:18" ht="15.6" hidden="1">
      <c r="A245" s="248"/>
      <c r="B245" s="533" t="s">
        <v>22</v>
      </c>
      <c r="C245" s="533"/>
      <c r="D245" s="533"/>
      <c r="E245" s="533"/>
      <c r="F245" s="533"/>
      <c r="G245" s="533"/>
      <c r="H245" s="533"/>
      <c r="I245" s="533"/>
      <c r="J245" s="533"/>
      <c r="K245" s="533"/>
      <c r="L245" s="533"/>
      <c r="M245" s="533"/>
      <c r="N245" s="533"/>
      <c r="O245" s="533"/>
      <c r="P245" s="533"/>
      <c r="Q245" s="534"/>
      <c r="R245" s="250">
        <v>3</v>
      </c>
    </row>
    <row r="246" spans="1:18" ht="15.6" hidden="1">
      <c r="A246" s="248"/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9"/>
      <c r="R246" s="249"/>
    </row>
    <row r="247" spans="1:18" ht="15.6" hidden="1">
      <c r="A247" s="251"/>
      <c r="B247" s="251"/>
      <c r="C247" s="251"/>
      <c r="D247" s="535" t="s">
        <v>6</v>
      </c>
      <c r="E247" s="536"/>
      <c r="F247" s="536"/>
      <c r="G247" s="536"/>
      <c r="H247" s="536"/>
      <c r="I247" s="536"/>
      <c r="J247" s="536"/>
      <c r="K247" s="536"/>
      <c r="L247" s="536"/>
      <c r="M247" s="536"/>
      <c r="N247" s="537"/>
      <c r="O247" s="252"/>
      <c r="P247" s="533" t="s">
        <v>23</v>
      </c>
      <c r="Q247" s="534"/>
      <c r="R247" s="250">
        <f>IF($R$162=2,1,ROUNDDOWN(R245*0.4,0))</f>
        <v>1</v>
      </c>
    </row>
    <row r="248" spans="1:18" ht="198.6" hidden="1">
      <c r="A248" s="253"/>
      <c r="B248" s="254"/>
      <c r="C248" s="255" t="s">
        <v>76</v>
      </c>
      <c r="D248" s="256" t="s">
        <v>84</v>
      </c>
      <c r="E248" s="256" t="s">
        <v>25</v>
      </c>
      <c r="F248" s="256" t="s">
        <v>50</v>
      </c>
      <c r="G248" s="256" t="s">
        <v>51</v>
      </c>
      <c r="H248" s="257" t="s">
        <v>115</v>
      </c>
      <c r="I248" s="257" t="s">
        <v>116</v>
      </c>
      <c r="J248" s="257" t="s">
        <v>117</v>
      </c>
      <c r="K248" s="257" t="s">
        <v>46</v>
      </c>
      <c r="L248" s="256"/>
      <c r="M248" s="256"/>
      <c r="N248" s="307"/>
      <c r="O248" s="258"/>
      <c r="P248" s="258"/>
      <c r="Q248" s="249"/>
      <c r="R248" s="249"/>
    </row>
    <row r="249" spans="1:18" hidden="1">
      <c r="A249" s="253"/>
      <c r="B249" s="255"/>
      <c r="C249" s="308"/>
      <c r="D249" s="535" t="s">
        <v>7</v>
      </c>
      <c r="E249" s="536"/>
      <c r="F249" s="536"/>
      <c r="G249" s="536"/>
      <c r="H249" s="536"/>
      <c r="I249" s="536"/>
      <c r="J249" s="536"/>
      <c r="K249" s="536"/>
      <c r="L249" s="536"/>
      <c r="M249" s="536"/>
      <c r="N249" s="537"/>
      <c r="O249" s="260" t="s">
        <v>8</v>
      </c>
      <c r="P249" s="261"/>
      <c r="Q249" s="249"/>
      <c r="R249" s="249"/>
    </row>
    <row r="250" spans="1:18" hidden="1">
      <c r="A250" s="253"/>
      <c r="B250" s="309"/>
      <c r="C250" s="310"/>
      <c r="D250" s="263">
        <v>1</v>
      </c>
      <c r="E250" s="263">
        <v>1</v>
      </c>
      <c r="F250" s="263">
        <v>1</v>
      </c>
      <c r="G250" s="263">
        <v>1</v>
      </c>
      <c r="H250" s="263">
        <v>3</v>
      </c>
      <c r="I250" s="263">
        <v>3</v>
      </c>
      <c r="J250" s="263">
        <v>3</v>
      </c>
      <c r="K250" s="263">
        <v>3</v>
      </c>
      <c r="L250" s="263"/>
      <c r="M250" s="263"/>
      <c r="N250" s="263"/>
      <c r="O250" s="264">
        <f>SUM(D250:N250)</f>
        <v>16</v>
      </c>
      <c r="P250" s="265"/>
      <c r="Q250" s="249"/>
      <c r="R250" s="249"/>
    </row>
    <row r="251" spans="1:18" ht="45.6" hidden="1">
      <c r="A251" s="266"/>
      <c r="B251" s="311" t="s">
        <v>3</v>
      </c>
      <c r="C251" s="311" t="s">
        <v>4</v>
      </c>
      <c r="D251" s="545" t="s">
        <v>5</v>
      </c>
      <c r="E251" s="546"/>
      <c r="F251" s="546"/>
      <c r="G251" s="546"/>
      <c r="H251" s="546"/>
      <c r="I251" s="546"/>
      <c r="J251" s="546"/>
      <c r="K251" s="546"/>
      <c r="L251" s="546"/>
      <c r="M251" s="546"/>
      <c r="N251" s="547"/>
      <c r="O251" s="312" t="s">
        <v>17</v>
      </c>
      <c r="P251" s="312" t="s">
        <v>21</v>
      </c>
      <c r="Q251" s="312" t="s">
        <v>18</v>
      </c>
      <c r="R251" s="312" t="s">
        <v>10</v>
      </c>
    </row>
    <row r="252" spans="1:18" ht="18.600000000000001" hidden="1" thickBot="1">
      <c r="A252" s="269"/>
      <c r="B252" s="313">
        <v>1</v>
      </c>
      <c r="C252" s="271" t="s">
        <v>77</v>
      </c>
      <c r="D252" s="273">
        <v>76</v>
      </c>
      <c r="E252" s="273">
        <v>81</v>
      </c>
      <c r="F252" s="273">
        <v>75</v>
      </c>
      <c r="G252" s="273">
        <v>70</v>
      </c>
      <c r="H252" s="314">
        <v>80</v>
      </c>
      <c r="I252" s="314">
        <v>88</v>
      </c>
      <c r="J252" s="314">
        <v>90</v>
      </c>
      <c r="K252" s="314">
        <v>78</v>
      </c>
      <c r="L252" s="315"/>
      <c r="M252" s="275"/>
      <c r="N252" s="271"/>
      <c r="O252" s="276">
        <f>((D252*$D$250+E252*$E$250+F252*$F$250+G252*$G$250+H252*$H$250+I252*$I$250+J252*$J$250+K252*$K$250+$L$250*L252+$M$250*M252+$N$250*N252)/$O$250)*0.9</f>
        <v>73.6875</v>
      </c>
      <c r="P252" s="276"/>
      <c r="Q252" s="277">
        <f>P252*0.1</f>
        <v>0</v>
      </c>
      <c r="R252" s="277">
        <f>O252+Q252</f>
        <v>73.6875</v>
      </c>
    </row>
    <row r="253" spans="1:18" ht="18" hidden="1">
      <c r="A253" s="269"/>
      <c r="B253" s="278">
        <v>2</v>
      </c>
      <c r="C253" s="316" t="s">
        <v>122</v>
      </c>
      <c r="D253" s="281">
        <v>75</v>
      </c>
      <c r="E253" s="317">
        <v>60</v>
      </c>
      <c r="F253" s="317">
        <v>75</v>
      </c>
      <c r="G253" s="317">
        <v>75</v>
      </c>
      <c r="H253" s="318">
        <v>75</v>
      </c>
      <c r="I253" s="318">
        <v>74</v>
      </c>
      <c r="J253" s="318">
        <v>80</v>
      </c>
      <c r="K253" s="318">
        <v>75</v>
      </c>
      <c r="L253" s="319"/>
      <c r="M253" s="279"/>
      <c r="N253" s="279"/>
      <c r="O253" s="283">
        <f>((D253*$D$250+E253*$E$250+F253*$F$250+G253*$G$250+H253*$H$250+I253*$I$250+J253*$J$250+K253*$K$250+$L$250*L253+$M$250*M253+$N$250*N253)/$O$250)*0.9</f>
        <v>67.331249999999997</v>
      </c>
      <c r="P253" s="283"/>
      <c r="Q253" s="284">
        <f>P253*0.1</f>
        <v>0</v>
      </c>
      <c r="R253" s="284">
        <f>O253</f>
        <v>67.331249999999997</v>
      </c>
    </row>
    <row r="254" spans="1:18" ht="18" hidden="1">
      <c r="A254" s="249"/>
      <c r="B254" s="278"/>
      <c r="C254" s="316"/>
      <c r="D254" s="319"/>
      <c r="E254" s="319"/>
      <c r="F254" s="319"/>
      <c r="G254" s="319"/>
      <c r="H254" s="319"/>
      <c r="I254" s="319"/>
      <c r="J254" s="319"/>
      <c r="K254" s="319"/>
      <c r="L254" s="319"/>
      <c r="M254" s="320"/>
      <c r="N254" s="320"/>
      <c r="O254" s="283"/>
      <c r="P254" s="283"/>
      <c r="Q254" s="284"/>
      <c r="R254" s="284"/>
    </row>
    <row r="255" spans="1:18" ht="18" hidden="1">
      <c r="A255" s="249"/>
      <c r="B255" s="278"/>
      <c r="C255" s="286"/>
      <c r="D255" s="321"/>
      <c r="E255" s="321"/>
      <c r="F255" s="321"/>
      <c r="G255" s="321"/>
      <c r="H255" s="321"/>
      <c r="I255" s="321"/>
      <c r="J255" s="321"/>
      <c r="K255" s="321"/>
      <c r="L255" s="321"/>
      <c r="M255" s="322"/>
      <c r="N255" s="322"/>
      <c r="O255" s="291"/>
      <c r="P255" s="283"/>
      <c r="Q255" s="284"/>
      <c r="R255" s="292"/>
    </row>
    <row r="256" spans="1:18" ht="18" hidden="1">
      <c r="A256" s="249"/>
      <c r="B256" s="323"/>
      <c r="C256" s="323"/>
      <c r="D256" s="324"/>
      <c r="E256" s="324"/>
      <c r="F256" s="324"/>
      <c r="G256" s="324"/>
      <c r="H256" s="324"/>
      <c r="I256" s="324"/>
      <c r="J256" s="324"/>
      <c r="K256" s="324"/>
      <c r="L256" s="324"/>
      <c r="M256" s="323"/>
      <c r="N256" s="323"/>
      <c r="O256" s="325"/>
      <c r="P256" s="325"/>
      <c r="Q256" s="294"/>
      <c r="R256" s="326"/>
    </row>
    <row r="257" spans="1:18" ht="15.6" hidden="1">
      <c r="A257" s="541"/>
      <c r="B257" s="541"/>
      <c r="C257" s="541"/>
      <c r="D257" s="541"/>
      <c r="E257" s="541"/>
      <c r="F257" s="541"/>
      <c r="G257" s="541"/>
      <c r="H257" s="541"/>
      <c r="I257" s="541"/>
      <c r="J257" s="541"/>
      <c r="K257" s="541"/>
      <c r="L257" s="541"/>
      <c r="M257" s="541"/>
      <c r="N257" s="541"/>
      <c r="O257" s="541"/>
      <c r="P257" s="541"/>
      <c r="Q257" s="541"/>
      <c r="R257" s="541"/>
    </row>
    <row r="258" spans="1:18" ht="15.6" hidden="1">
      <c r="A258" s="541" t="s">
        <v>85</v>
      </c>
      <c r="B258" s="541"/>
      <c r="C258" s="541"/>
      <c r="D258" s="541"/>
      <c r="E258" s="541"/>
      <c r="F258" s="541"/>
      <c r="G258" s="541"/>
      <c r="H258" s="541"/>
      <c r="I258" s="541"/>
      <c r="J258" s="541"/>
      <c r="K258" s="541"/>
      <c r="L258" s="541"/>
      <c r="M258" s="541"/>
      <c r="N258" s="541"/>
      <c r="O258" s="541"/>
      <c r="P258" s="541"/>
      <c r="Q258" s="541"/>
      <c r="R258" s="541"/>
    </row>
    <row r="259" spans="1:18" ht="15.6" hidden="1">
      <c r="A259" s="299"/>
      <c r="B259" s="299"/>
      <c r="C259" s="299"/>
      <c r="D259" s="299"/>
      <c r="E259" s="299"/>
      <c r="F259" s="300"/>
      <c r="G259" s="300"/>
      <c r="H259" s="300"/>
      <c r="I259" s="300"/>
      <c r="J259" s="300"/>
      <c r="K259" s="300"/>
      <c r="L259" s="300"/>
      <c r="M259" s="300"/>
      <c r="N259" s="300"/>
      <c r="O259" s="300"/>
      <c r="P259" s="300"/>
      <c r="Q259" s="300"/>
      <c r="R259" s="300"/>
    </row>
    <row r="260" spans="1:18" ht="15.6" hidden="1">
      <c r="A260" s="542" t="s">
        <v>9</v>
      </c>
      <c r="B260" s="542"/>
      <c r="C260" s="542"/>
      <c r="D260" s="542"/>
      <c r="E260" s="542"/>
      <c r="F260" s="542"/>
      <c r="G260" s="542"/>
      <c r="H260" s="542"/>
      <c r="I260" s="542"/>
      <c r="J260" s="542"/>
      <c r="K260" s="542"/>
      <c r="L260" s="542"/>
      <c r="M260" s="542"/>
      <c r="N260" s="542"/>
      <c r="O260" s="542"/>
      <c r="P260" s="542"/>
      <c r="Q260" s="542"/>
      <c r="R260" s="542"/>
    </row>
    <row r="261" spans="1:18" ht="15.6" hidden="1">
      <c r="A261" s="543" t="s">
        <v>137</v>
      </c>
      <c r="B261" s="543"/>
      <c r="C261" s="543"/>
      <c r="D261" s="543"/>
      <c r="E261" s="543"/>
      <c r="F261" s="543"/>
      <c r="G261" s="543"/>
      <c r="H261" s="543"/>
      <c r="I261" s="543"/>
      <c r="J261" s="543"/>
      <c r="K261" s="543"/>
      <c r="L261" s="543"/>
      <c r="M261" s="543"/>
      <c r="N261" s="543"/>
      <c r="O261" s="543"/>
      <c r="P261" s="543"/>
      <c r="Q261" s="543"/>
      <c r="R261" s="543"/>
    </row>
    <row r="262" spans="1:18" ht="15.6" hidden="1">
      <c r="A262" s="543"/>
      <c r="B262" s="543"/>
      <c r="C262" s="543"/>
      <c r="D262" s="543"/>
      <c r="E262" s="543"/>
      <c r="F262" s="543"/>
      <c r="G262" s="543"/>
      <c r="H262" s="543"/>
      <c r="I262" s="543"/>
      <c r="J262" s="543"/>
      <c r="K262" s="543"/>
      <c r="L262" s="543"/>
      <c r="M262" s="543"/>
      <c r="N262" s="543"/>
      <c r="O262" s="543"/>
      <c r="P262" s="543"/>
      <c r="Q262" s="543"/>
      <c r="R262" s="543"/>
    </row>
    <row r="263" spans="1:18" ht="15.6" hidden="1">
      <c r="A263" s="543" t="s">
        <v>141</v>
      </c>
      <c r="B263" s="543"/>
      <c r="C263" s="543"/>
      <c r="D263" s="543"/>
      <c r="E263" s="543"/>
      <c r="F263" s="543"/>
      <c r="G263" s="543"/>
      <c r="H263" s="543"/>
      <c r="I263" s="543"/>
      <c r="J263" s="543"/>
      <c r="K263" s="543"/>
      <c r="L263" s="543"/>
      <c r="M263" s="543"/>
      <c r="N263" s="543"/>
      <c r="O263" s="543"/>
      <c r="P263" s="543"/>
      <c r="Q263" s="543"/>
      <c r="R263" s="543"/>
    </row>
    <row r="264" spans="1:18" ht="15.6" hidden="1">
      <c r="A264" s="544"/>
      <c r="B264" s="544"/>
      <c r="C264" s="544"/>
      <c r="D264" s="544"/>
      <c r="E264" s="544"/>
      <c r="F264" s="544"/>
      <c r="G264" s="544"/>
      <c r="H264" s="544"/>
      <c r="I264" s="544"/>
      <c r="J264" s="544"/>
      <c r="K264" s="544"/>
      <c r="L264" s="544"/>
      <c r="M264" s="544"/>
      <c r="N264" s="544"/>
      <c r="O264" s="544"/>
      <c r="P264" s="544"/>
      <c r="Q264" s="544"/>
      <c r="R264" s="544"/>
    </row>
    <row r="265" spans="1:18" ht="15.6" hidden="1">
      <c r="A265" s="544"/>
      <c r="B265" s="544"/>
      <c r="C265" s="544"/>
      <c r="D265" s="544"/>
      <c r="E265" s="544"/>
      <c r="F265" s="544"/>
      <c r="G265" s="544"/>
      <c r="H265" s="544"/>
      <c r="I265" s="544"/>
      <c r="J265" s="544"/>
      <c r="K265" s="544"/>
      <c r="L265" s="544"/>
      <c r="M265" s="544"/>
      <c r="N265" s="544"/>
      <c r="O265" s="544"/>
      <c r="P265" s="544"/>
      <c r="Q265" s="544"/>
      <c r="R265" s="544"/>
    </row>
    <row r="266" spans="1:18" hidden="1"/>
    <row r="267" spans="1:18" hidden="1"/>
    <row r="268" spans="1:18" hidden="1"/>
    <row r="269" spans="1:18" hidden="1"/>
    <row r="272" spans="1:18" ht="15.6">
      <c r="A272" s="524" t="s">
        <v>0</v>
      </c>
      <c r="B272" s="524"/>
      <c r="C272" s="524"/>
      <c r="D272" s="524"/>
      <c r="E272" s="524"/>
      <c r="F272" s="524"/>
      <c r="G272" s="524"/>
      <c r="H272" s="524"/>
      <c r="I272" s="524"/>
      <c r="J272" s="524"/>
      <c r="K272" s="524"/>
      <c r="L272" s="524"/>
      <c r="M272" s="524"/>
      <c r="N272" s="524"/>
      <c r="O272" s="524"/>
      <c r="P272" s="524"/>
      <c r="Q272" s="524"/>
      <c r="R272" s="524"/>
    </row>
    <row r="273" spans="1:19" ht="15.6">
      <c r="A273" s="524" t="s">
        <v>1</v>
      </c>
      <c r="B273" s="524"/>
      <c r="C273" s="524"/>
      <c r="D273" s="524"/>
      <c r="E273" s="524"/>
      <c r="F273" s="524"/>
      <c r="G273" s="524"/>
      <c r="H273" s="524"/>
      <c r="I273" s="524"/>
      <c r="J273" s="524"/>
      <c r="K273" s="524"/>
      <c r="L273" s="524"/>
      <c r="M273" s="524"/>
      <c r="N273" s="524"/>
      <c r="O273" s="524"/>
      <c r="P273" s="524"/>
      <c r="Q273" s="524"/>
      <c r="R273" s="524"/>
    </row>
    <row r="274" spans="1:19" ht="15.6">
      <c r="A274" s="525" t="s">
        <v>32</v>
      </c>
      <c r="B274" s="525"/>
      <c r="C274" s="525"/>
      <c r="D274" s="525"/>
      <c r="E274" s="525"/>
      <c r="F274" s="525"/>
      <c r="G274" s="525"/>
      <c r="H274" s="525"/>
      <c r="I274" s="525"/>
      <c r="J274" s="525"/>
      <c r="K274" s="525"/>
      <c r="L274" s="525"/>
      <c r="M274" s="525"/>
      <c r="N274" s="525"/>
      <c r="O274" s="525"/>
      <c r="P274" s="525"/>
      <c r="Q274" s="525"/>
      <c r="R274" s="525"/>
    </row>
    <row r="275" spans="1:19" ht="15.6">
      <c r="A275" s="526" t="s">
        <v>207</v>
      </c>
      <c r="B275" s="526"/>
      <c r="C275" s="526"/>
      <c r="D275" s="526"/>
      <c r="E275" s="526"/>
      <c r="F275" s="526"/>
      <c r="G275" s="526"/>
      <c r="H275" s="526"/>
      <c r="I275" s="526"/>
      <c r="J275" s="526"/>
      <c r="K275" s="526"/>
      <c r="L275" s="526"/>
      <c r="M275" s="526"/>
      <c r="N275" s="526"/>
      <c r="O275" s="526"/>
      <c r="P275" s="526"/>
      <c r="Q275" s="526"/>
      <c r="R275" s="526"/>
    </row>
    <row r="276" spans="1:19" ht="15.6">
      <c r="A276" s="514" t="s">
        <v>48</v>
      </c>
      <c r="B276" s="514"/>
      <c r="C276" s="514"/>
      <c r="D276" s="514"/>
      <c r="E276" s="514"/>
      <c r="F276" s="514"/>
      <c r="G276" s="514"/>
      <c r="H276" s="514"/>
      <c r="I276" s="514"/>
      <c r="J276" s="514"/>
      <c r="K276" s="514"/>
      <c r="L276" s="514"/>
      <c r="M276" s="514"/>
      <c r="N276" s="514"/>
      <c r="O276" s="514"/>
      <c r="P276" s="514"/>
      <c r="Q276" s="514"/>
      <c r="R276" s="514"/>
    </row>
    <row r="277" spans="1:19" ht="15.6">
      <c r="A277" s="144" t="s">
        <v>2</v>
      </c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</row>
    <row r="278" spans="1:19" ht="118.5" customHeight="1">
      <c r="A278" s="24"/>
      <c r="B278" s="516" t="s">
        <v>241</v>
      </c>
      <c r="C278" s="517"/>
      <c r="D278" s="517"/>
      <c r="E278" s="517"/>
      <c r="F278" s="517"/>
      <c r="G278" s="517"/>
      <c r="H278" s="517"/>
      <c r="I278" s="517"/>
      <c r="J278" s="517"/>
      <c r="K278" s="517"/>
      <c r="L278" s="517"/>
      <c r="M278" s="517"/>
      <c r="N278" s="517"/>
      <c r="O278" s="517"/>
      <c r="P278" s="517"/>
      <c r="Q278" s="517"/>
      <c r="R278" s="517"/>
      <c r="S278" s="517"/>
    </row>
    <row r="279" spans="1:19" ht="18">
      <c r="A279" s="22"/>
      <c r="B279" s="512" t="s">
        <v>11</v>
      </c>
      <c r="C279" s="512"/>
      <c r="D279" s="512"/>
      <c r="E279" s="512"/>
      <c r="F279" s="512"/>
      <c r="G279" s="512"/>
      <c r="H279" s="512"/>
      <c r="I279" s="512"/>
      <c r="J279" s="512"/>
      <c r="K279" s="512"/>
      <c r="L279" s="513" t="s">
        <v>104</v>
      </c>
      <c r="M279" s="513"/>
      <c r="N279" s="513"/>
      <c r="O279" s="41" t="s">
        <v>12</v>
      </c>
      <c r="P279" s="513" t="s">
        <v>169</v>
      </c>
      <c r="Q279" s="513"/>
      <c r="R279" s="513"/>
      <c r="S279" s="27"/>
    </row>
    <row r="280" spans="1:19" ht="18">
      <c r="A280" s="22"/>
      <c r="B280" s="501" t="s">
        <v>170</v>
      </c>
      <c r="C280" s="501"/>
      <c r="D280" s="501"/>
      <c r="E280" s="501"/>
      <c r="F280" s="501"/>
      <c r="G280" s="501"/>
      <c r="H280" s="501"/>
      <c r="I280" s="509">
        <v>3</v>
      </c>
      <c r="J280" s="509"/>
      <c r="K280" s="42" t="s">
        <v>19</v>
      </c>
      <c r="L280" s="42"/>
      <c r="M280" s="510" t="s">
        <v>13</v>
      </c>
      <c r="N280" s="510"/>
      <c r="O280" s="510"/>
      <c r="P280" s="511" t="s">
        <v>14</v>
      </c>
      <c r="Q280" s="511"/>
      <c r="R280" s="511"/>
      <c r="S280" s="25"/>
    </row>
    <row r="281" spans="1:19" ht="18">
      <c r="A281" s="22"/>
      <c r="B281" s="512" t="s">
        <v>16</v>
      </c>
      <c r="C281" s="512"/>
      <c r="D281" s="513" t="s">
        <v>87</v>
      </c>
      <c r="E281" s="513"/>
      <c r="F281" s="513"/>
      <c r="G281" s="513"/>
      <c r="H281" s="513"/>
      <c r="I281" s="513"/>
      <c r="J281" s="513"/>
      <c r="K281" s="513"/>
      <c r="L281" s="513"/>
      <c r="M281" s="513"/>
      <c r="N281" s="513"/>
      <c r="O281" s="513"/>
      <c r="P281" s="513"/>
      <c r="Q281" s="513"/>
      <c r="R281" s="513"/>
    </row>
    <row r="282" spans="1:19" ht="18">
      <c r="A282" s="22"/>
      <c r="B282" s="501" t="s">
        <v>15</v>
      </c>
      <c r="C282" s="501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</row>
    <row r="283" spans="1:19" ht="15.6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</row>
    <row r="284" spans="1:19" ht="15.6">
      <c r="A284" s="36"/>
      <c r="B284" s="503" t="s">
        <v>22</v>
      </c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4"/>
      <c r="R284" s="21">
        <v>2</v>
      </c>
    </row>
    <row r="285" spans="1:19" ht="15.6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</row>
    <row r="286" spans="1:19" ht="15.6">
      <c r="A286" s="4"/>
      <c r="B286" s="4"/>
      <c r="C286" s="4"/>
      <c r="D286" s="505" t="s">
        <v>6</v>
      </c>
      <c r="E286" s="506"/>
      <c r="F286" s="506"/>
      <c r="G286" s="506"/>
      <c r="H286" s="506"/>
      <c r="I286" s="506"/>
      <c r="J286" s="506"/>
      <c r="K286" s="506"/>
      <c r="L286" s="506"/>
      <c r="M286" s="506"/>
      <c r="N286" s="507"/>
      <c r="O286" s="8"/>
      <c r="P286" s="503" t="s">
        <v>23</v>
      </c>
      <c r="Q286" s="504"/>
      <c r="R286" s="21">
        <f>IF($R$284=2,1,ROUNDDOWN(R284*0.5,0))</f>
        <v>1</v>
      </c>
    </row>
    <row r="287" spans="1:19" ht="240">
      <c r="A287" s="5"/>
      <c r="B287" s="146"/>
      <c r="C287" s="145" t="s">
        <v>88</v>
      </c>
      <c r="D287" s="40"/>
      <c r="E287" s="40" t="s">
        <v>29</v>
      </c>
      <c r="F287" s="40" t="s">
        <v>192</v>
      </c>
      <c r="G287" s="40" t="s">
        <v>50</v>
      </c>
      <c r="H287" s="40" t="s">
        <v>51</v>
      </c>
      <c r="I287" s="187" t="s">
        <v>84</v>
      </c>
      <c r="J287" s="187" t="s">
        <v>193</v>
      </c>
      <c r="K287" s="187" t="s">
        <v>194</v>
      </c>
      <c r="L287" s="187" t="s">
        <v>208</v>
      </c>
      <c r="M287" s="40"/>
      <c r="N287" s="15"/>
      <c r="O287" s="12"/>
      <c r="P287" s="12"/>
    </row>
    <row r="288" spans="1:19">
      <c r="A288" s="5"/>
      <c r="B288" s="145"/>
      <c r="C288" s="148"/>
      <c r="D288" s="505" t="s">
        <v>7</v>
      </c>
      <c r="E288" s="506"/>
      <c r="F288" s="506"/>
      <c r="G288" s="506"/>
      <c r="H288" s="506"/>
      <c r="I288" s="506"/>
      <c r="J288" s="506"/>
      <c r="K288" s="506"/>
      <c r="L288" s="506"/>
      <c r="M288" s="506"/>
      <c r="N288" s="507"/>
      <c r="O288" s="13" t="s">
        <v>8</v>
      </c>
      <c r="P288" s="30"/>
    </row>
    <row r="289" spans="1:18">
      <c r="A289" s="5"/>
      <c r="B289" s="149"/>
      <c r="C289" s="150"/>
      <c r="D289" s="11"/>
      <c r="E289" s="6">
        <v>1</v>
      </c>
      <c r="F289" s="6">
        <v>1</v>
      </c>
      <c r="G289" s="6">
        <v>1</v>
      </c>
      <c r="H289" s="6">
        <v>1</v>
      </c>
      <c r="I289" s="6">
        <v>3</v>
      </c>
      <c r="J289" s="6">
        <v>3</v>
      </c>
      <c r="K289" s="6">
        <v>3</v>
      </c>
      <c r="L289" s="6">
        <v>3</v>
      </c>
      <c r="M289" s="6"/>
      <c r="N289" s="6"/>
      <c r="O289" s="16">
        <f>SUM(D289:N289)</f>
        <v>16</v>
      </c>
      <c r="P289" s="29"/>
    </row>
    <row r="290" spans="1:18" ht="45.6">
      <c r="A290" s="17"/>
      <c r="B290" s="151" t="s">
        <v>3</v>
      </c>
      <c r="C290" s="151" t="s">
        <v>4</v>
      </c>
      <c r="D290" s="519" t="s">
        <v>5</v>
      </c>
      <c r="E290" s="520"/>
      <c r="F290" s="520"/>
      <c r="G290" s="520"/>
      <c r="H290" s="520"/>
      <c r="I290" s="520"/>
      <c r="J290" s="520"/>
      <c r="K290" s="520"/>
      <c r="L290" s="520"/>
      <c r="M290" s="520"/>
      <c r="N290" s="521"/>
      <c r="O290" s="45" t="s">
        <v>17</v>
      </c>
      <c r="P290" s="45" t="s">
        <v>21</v>
      </c>
      <c r="Q290" s="45" t="s">
        <v>18</v>
      </c>
      <c r="R290" s="45" t="s">
        <v>10</v>
      </c>
    </row>
    <row r="291" spans="1:18" ht="18.600000000000001" thickBot="1">
      <c r="A291" s="7"/>
      <c r="B291" s="99">
        <v>1</v>
      </c>
      <c r="C291" s="93" t="s">
        <v>89</v>
      </c>
      <c r="D291" s="235"/>
      <c r="E291" s="420">
        <v>85</v>
      </c>
      <c r="F291" s="420">
        <v>85</v>
      </c>
      <c r="G291" s="420">
        <v>84</v>
      </c>
      <c r="H291" s="420">
        <v>95</v>
      </c>
      <c r="I291" s="423">
        <v>90</v>
      </c>
      <c r="J291" s="481">
        <v>74</v>
      </c>
      <c r="K291" s="481">
        <v>95</v>
      </c>
      <c r="L291" s="481">
        <v>92</v>
      </c>
      <c r="M291" s="481"/>
      <c r="N291" s="93"/>
      <c r="O291" s="86">
        <f>((D291*$D$289+E291*$E$289+F291*$F$289+G291*$G$289+H291*$H$289+I291*$I$289+J291*$J$289+K291*$K$289+$L$289*L291+$M$289*M291+$N$289*N291)/$O$289)*0.9</f>
        <v>78.862499999999997</v>
      </c>
      <c r="P291" s="86">
        <v>3</v>
      </c>
      <c r="Q291" s="87">
        <f>P291*0.1</f>
        <v>0.30000000000000004</v>
      </c>
      <c r="R291" s="87">
        <f>O291+Q291</f>
        <v>79.162499999999994</v>
      </c>
    </row>
    <row r="292" spans="1:18" ht="18">
      <c r="A292" s="7"/>
      <c r="B292" s="50">
        <v>2</v>
      </c>
      <c r="C292" s="51" t="s">
        <v>144</v>
      </c>
      <c r="D292" s="231"/>
      <c r="E292" s="442">
        <v>83</v>
      </c>
      <c r="F292" s="442">
        <v>84</v>
      </c>
      <c r="G292" s="442">
        <v>90</v>
      </c>
      <c r="H292" s="442">
        <v>95</v>
      </c>
      <c r="I292" s="479">
        <v>90</v>
      </c>
      <c r="J292" s="480">
        <v>86</v>
      </c>
      <c r="K292" s="480">
        <v>82</v>
      </c>
      <c r="L292" s="480">
        <v>90</v>
      </c>
      <c r="M292" s="482"/>
      <c r="N292" s="76"/>
      <c r="O292" s="53">
        <f>((D292*$D$289+E292*$E$289+F292*$F$289+G292*$G$289+H292*$H$289+I292*$I$289+J292*$J$289+K292*$K$289+$L$289*L292+$M$289*M292+$N$289*N292)/$O$289)*0.9</f>
        <v>78.525000000000006</v>
      </c>
      <c r="P292" s="53"/>
      <c r="Q292" s="54">
        <f>P292*0.1</f>
        <v>0</v>
      </c>
      <c r="R292" s="54">
        <f>O292</f>
        <v>78.525000000000006</v>
      </c>
    </row>
    <row r="293" spans="1:18" ht="18" hidden="1">
      <c r="B293" s="50"/>
      <c r="C293" s="51"/>
      <c r="D293" s="75"/>
      <c r="E293" s="75"/>
      <c r="F293" s="75"/>
      <c r="G293" s="75"/>
      <c r="H293" s="75"/>
      <c r="I293" s="75"/>
      <c r="J293" s="75"/>
      <c r="K293" s="75"/>
      <c r="L293" s="75"/>
      <c r="M293" s="52"/>
      <c r="N293" s="52"/>
      <c r="O293" s="53"/>
      <c r="P293" s="53"/>
      <c r="Q293" s="54"/>
      <c r="R293" s="54"/>
    </row>
    <row r="294" spans="1:18" ht="18" hidden="1">
      <c r="B294" s="50"/>
      <c r="C294" s="60"/>
      <c r="D294" s="74"/>
      <c r="E294" s="74"/>
      <c r="F294" s="74"/>
      <c r="G294" s="74"/>
      <c r="H294" s="74"/>
      <c r="I294" s="74"/>
      <c r="J294" s="74"/>
      <c r="K294" s="74"/>
      <c r="L294" s="74"/>
      <c r="M294" s="47"/>
      <c r="N294" s="47"/>
      <c r="O294" s="48"/>
      <c r="P294" s="53"/>
      <c r="Q294" s="54"/>
      <c r="R294" s="49"/>
    </row>
    <row r="295" spans="1:18" ht="18" hidden="1">
      <c r="B295" s="64"/>
      <c r="C295" s="64"/>
      <c r="D295" s="92"/>
      <c r="E295" s="92"/>
      <c r="F295" s="92"/>
      <c r="G295" s="92"/>
      <c r="H295" s="92"/>
      <c r="I295" s="92"/>
      <c r="J295" s="92"/>
      <c r="K295" s="92"/>
      <c r="L295" s="92"/>
      <c r="M295" s="64"/>
      <c r="N295" s="64"/>
      <c r="O295" s="68"/>
      <c r="P295" s="68"/>
      <c r="Q295" s="69"/>
      <c r="R295" s="71"/>
    </row>
    <row r="296" spans="1:18" ht="15.6">
      <c r="A296" s="522"/>
      <c r="B296" s="522"/>
      <c r="C296" s="522"/>
      <c r="D296" s="522"/>
      <c r="E296" s="522"/>
      <c r="F296" s="522"/>
      <c r="G296" s="522"/>
      <c r="H296" s="522"/>
      <c r="I296" s="522"/>
      <c r="J296" s="522"/>
      <c r="K296" s="522"/>
      <c r="L296" s="522"/>
      <c r="M296" s="522"/>
      <c r="N296" s="522"/>
      <c r="O296" s="522"/>
      <c r="P296" s="522"/>
      <c r="Q296" s="522"/>
      <c r="R296" s="522"/>
    </row>
    <row r="297" spans="1:18" ht="15.6">
      <c r="A297" s="522" t="s">
        <v>85</v>
      </c>
      <c r="B297" s="522"/>
      <c r="C297" s="522"/>
      <c r="D297" s="522"/>
      <c r="E297" s="522"/>
      <c r="F297" s="522"/>
      <c r="G297" s="522"/>
      <c r="H297" s="522"/>
      <c r="I297" s="522"/>
      <c r="J297" s="522"/>
      <c r="K297" s="522"/>
      <c r="L297" s="522"/>
      <c r="M297" s="522"/>
      <c r="N297" s="522"/>
      <c r="O297" s="522"/>
      <c r="P297" s="522"/>
      <c r="Q297" s="522"/>
      <c r="R297" s="522"/>
    </row>
    <row r="298" spans="1:18" ht="15.6">
      <c r="A298" s="100"/>
      <c r="B298" s="100"/>
      <c r="C298" s="100"/>
      <c r="D298" s="100"/>
      <c r="E298" s="100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</row>
    <row r="299" spans="1:18" ht="15.6">
      <c r="A299" s="523" t="s">
        <v>9</v>
      </c>
      <c r="B299" s="523"/>
      <c r="C299" s="523"/>
      <c r="D299" s="523"/>
      <c r="E299" s="523"/>
      <c r="F299" s="523"/>
      <c r="G299" s="523"/>
      <c r="H299" s="523"/>
      <c r="I299" s="523"/>
      <c r="J299" s="523"/>
      <c r="K299" s="523"/>
      <c r="L299" s="523"/>
      <c r="M299" s="523"/>
      <c r="N299" s="523"/>
      <c r="O299" s="523"/>
      <c r="P299" s="523"/>
      <c r="Q299" s="523"/>
      <c r="R299" s="523"/>
    </row>
    <row r="300" spans="1:18" ht="15.6">
      <c r="A300" s="499" t="s">
        <v>161</v>
      </c>
      <c r="B300" s="499"/>
      <c r="C300" s="499"/>
      <c r="D300" s="499"/>
      <c r="E300" s="499"/>
      <c r="F300" s="499"/>
      <c r="G300" s="499"/>
      <c r="H300" s="499"/>
      <c r="I300" s="499"/>
      <c r="J300" s="499"/>
      <c r="K300" s="499"/>
      <c r="L300" s="499"/>
      <c r="M300" s="499"/>
      <c r="N300" s="499"/>
      <c r="O300" s="499"/>
      <c r="P300" s="499"/>
      <c r="Q300" s="499"/>
      <c r="R300" s="499"/>
    </row>
    <row r="301" spans="1:18" ht="15.6">
      <c r="A301" s="499"/>
      <c r="B301" s="499"/>
      <c r="C301" s="499"/>
      <c r="D301" s="499"/>
      <c r="E301" s="499"/>
      <c r="F301" s="499"/>
      <c r="G301" s="499"/>
      <c r="H301" s="499"/>
      <c r="I301" s="499"/>
      <c r="J301" s="499"/>
      <c r="K301" s="499"/>
      <c r="L301" s="499"/>
      <c r="M301" s="499"/>
      <c r="N301" s="499"/>
      <c r="O301" s="499"/>
      <c r="P301" s="499"/>
      <c r="Q301" s="499"/>
      <c r="R301" s="499"/>
    </row>
    <row r="302" spans="1:18" ht="15.6">
      <c r="A302" s="499" t="s">
        <v>168</v>
      </c>
      <c r="B302" s="499"/>
      <c r="C302" s="499"/>
      <c r="D302" s="499"/>
      <c r="E302" s="499"/>
      <c r="F302" s="499"/>
      <c r="G302" s="499"/>
      <c r="H302" s="499"/>
      <c r="I302" s="499"/>
      <c r="J302" s="499"/>
      <c r="K302" s="499"/>
      <c r="L302" s="499"/>
      <c r="M302" s="499"/>
      <c r="N302" s="499"/>
      <c r="O302" s="499"/>
      <c r="P302" s="499"/>
      <c r="Q302" s="499"/>
      <c r="R302" s="499"/>
    </row>
    <row r="303" spans="1:18" ht="15.6">
      <c r="A303" s="500"/>
      <c r="B303" s="500"/>
      <c r="C303" s="500"/>
      <c r="D303" s="500"/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  <c r="R303" s="500"/>
    </row>
    <row r="304" spans="1:18" ht="15.6">
      <c r="A304" s="500" t="s">
        <v>242</v>
      </c>
      <c r="B304" s="500"/>
      <c r="C304" s="500"/>
      <c r="D304" s="500"/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  <c r="R304" s="500"/>
    </row>
    <row r="310" spans="1:19" ht="15.6">
      <c r="A310" s="524" t="s">
        <v>0</v>
      </c>
      <c r="B310" s="524"/>
      <c r="C310" s="524"/>
      <c r="D310" s="524"/>
      <c r="E310" s="524"/>
      <c r="F310" s="524"/>
      <c r="G310" s="524"/>
      <c r="H310" s="524"/>
      <c r="I310" s="524"/>
      <c r="J310" s="524"/>
      <c r="K310" s="524"/>
      <c r="L310" s="524"/>
      <c r="M310" s="524"/>
      <c r="N310" s="524"/>
      <c r="O310" s="524"/>
      <c r="P310" s="524"/>
      <c r="Q310" s="524"/>
      <c r="R310" s="524"/>
    </row>
    <row r="311" spans="1:19" ht="15.6">
      <c r="A311" s="524" t="s">
        <v>1</v>
      </c>
      <c r="B311" s="524"/>
      <c r="C311" s="524"/>
      <c r="D311" s="524"/>
      <c r="E311" s="524"/>
      <c r="F311" s="524"/>
      <c r="G311" s="524"/>
      <c r="H311" s="524"/>
      <c r="I311" s="524"/>
      <c r="J311" s="524"/>
      <c r="K311" s="524"/>
      <c r="L311" s="524"/>
      <c r="M311" s="524"/>
      <c r="N311" s="524"/>
      <c r="O311" s="524"/>
      <c r="P311" s="524"/>
      <c r="Q311" s="524"/>
      <c r="R311" s="524"/>
    </row>
    <row r="312" spans="1:19" ht="15.6">
      <c r="A312" s="525" t="s">
        <v>32</v>
      </c>
      <c r="B312" s="525"/>
      <c r="C312" s="525"/>
      <c r="D312" s="525"/>
      <c r="E312" s="525"/>
      <c r="F312" s="525"/>
      <c r="G312" s="525"/>
      <c r="H312" s="525"/>
      <c r="I312" s="525"/>
      <c r="J312" s="525"/>
      <c r="K312" s="525"/>
      <c r="L312" s="525"/>
      <c r="M312" s="525"/>
      <c r="N312" s="525"/>
      <c r="O312" s="525"/>
      <c r="P312" s="525"/>
      <c r="Q312" s="525"/>
      <c r="R312" s="525"/>
    </row>
    <row r="313" spans="1:19" ht="15.6">
      <c r="A313" s="526" t="s">
        <v>211</v>
      </c>
      <c r="B313" s="526"/>
      <c r="C313" s="526"/>
      <c r="D313" s="526"/>
      <c r="E313" s="526"/>
      <c r="F313" s="526"/>
      <c r="G313" s="526"/>
      <c r="H313" s="526"/>
      <c r="I313" s="526"/>
      <c r="J313" s="526"/>
      <c r="K313" s="526"/>
      <c r="L313" s="526"/>
      <c r="M313" s="526"/>
      <c r="N313" s="526"/>
      <c r="O313" s="526"/>
      <c r="P313" s="526"/>
      <c r="Q313" s="526"/>
      <c r="R313" s="526"/>
    </row>
    <row r="314" spans="1:19" ht="15.6">
      <c r="A314" s="514" t="s">
        <v>48</v>
      </c>
      <c r="B314" s="514"/>
      <c r="C314" s="514"/>
      <c r="D314" s="514"/>
      <c r="E314" s="514"/>
      <c r="F314" s="514"/>
      <c r="G314" s="514"/>
      <c r="H314" s="514"/>
      <c r="I314" s="514"/>
      <c r="J314" s="514"/>
      <c r="K314" s="514"/>
      <c r="L314" s="514"/>
      <c r="M314" s="514"/>
      <c r="N314" s="514"/>
      <c r="O314" s="514"/>
      <c r="P314" s="514"/>
      <c r="Q314" s="514"/>
      <c r="R314" s="514"/>
    </row>
    <row r="315" spans="1:19" ht="15.6">
      <c r="A315" s="144" t="s">
        <v>2</v>
      </c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</row>
    <row r="316" spans="1:19" ht="117" customHeight="1">
      <c r="A316" s="24"/>
      <c r="B316" s="516" t="s">
        <v>241</v>
      </c>
      <c r="C316" s="517"/>
      <c r="D316" s="517"/>
      <c r="E316" s="517"/>
      <c r="F316" s="517"/>
      <c r="G316" s="517"/>
      <c r="H316" s="517"/>
      <c r="I316" s="517"/>
      <c r="J316" s="517"/>
      <c r="K316" s="517"/>
      <c r="L316" s="517"/>
      <c r="M316" s="517"/>
      <c r="N316" s="517"/>
      <c r="O316" s="517"/>
      <c r="P316" s="517"/>
      <c r="Q316" s="517"/>
      <c r="R316" s="517"/>
      <c r="S316" s="517"/>
    </row>
    <row r="317" spans="1:19" ht="18">
      <c r="A317" s="22"/>
      <c r="B317" s="512" t="s">
        <v>11</v>
      </c>
      <c r="C317" s="512"/>
      <c r="D317" s="512"/>
      <c r="E317" s="512"/>
      <c r="F317" s="512"/>
      <c r="G317" s="512"/>
      <c r="H317" s="512"/>
      <c r="I317" s="512"/>
      <c r="J317" s="512"/>
      <c r="K317" s="512"/>
      <c r="L317" s="513" t="s">
        <v>104</v>
      </c>
      <c r="M317" s="513"/>
      <c r="N317" s="513"/>
      <c r="O317" s="41" t="s">
        <v>12</v>
      </c>
      <c r="P317" s="513" t="s">
        <v>169</v>
      </c>
      <c r="Q317" s="513"/>
      <c r="R317" s="513"/>
      <c r="S317" s="27"/>
    </row>
    <row r="318" spans="1:19" ht="18">
      <c r="A318" s="22"/>
      <c r="B318" s="501" t="s">
        <v>170</v>
      </c>
      <c r="C318" s="501"/>
      <c r="D318" s="501"/>
      <c r="E318" s="501"/>
      <c r="F318" s="501"/>
      <c r="G318" s="501"/>
      <c r="H318" s="501"/>
      <c r="I318" s="509">
        <v>3</v>
      </c>
      <c r="J318" s="509"/>
      <c r="K318" s="42" t="s">
        <v>19</v>
      </c>
      <c r="L318" s="42"/>
      <c r="M318" s="510" t="s">
        <v>13</v>
      </c>
      <c r="N318" s="510"/>
      <c r="O318" s="510"/>
      <c r="P318" s="511" t="s">
        <v>14</v>
      </c>
      <c r="Q318" s="511"/>
      <c r="R318" s="511"/>
      <c r="S318" s="25"/>
    </row>
    <row r="319" spans="1:19" ht="18">
      <c r="A319" s="22"/>
      <c r="B319" s="512" t="s">
        <v>16</v>
      </c>
      <c r="C319" s="512"/>
      <c r="D319" s="513" t="s">
        <v>209</v>
      </c>
      <c r="E319" s="513"/>
      <c r="F319" s="513"/>
      <c r="G319" s="513"/>
      <c r="H319" s="513"/>
      <c r="I319" s="513"/>
      <c r="J319" s="513"/>
      <c r="K319" s="513"/>
      <c r="L319" s="513"/>
      <c r="M319" s="513"/>
      <c r="N319" s="513"/>
      <c r="O319" s="513"/>
      <c r="P319" s="513"/>
      <c r="Q319" s="513"/>
      <c r="R319" s="513"/>
    </row>
    <row r="320" spans="1:19" ht="18">
      <c r="A320" s="22"/>
      <c r="B320" s="501" t="s">
        <v>15</v>
      </c>
      <c r="C320" s="501"/>
      <c r="D320" s="147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</row>
    <row r="321" spans="1:18" ht="15.6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</row>
    <row r="322" spans="1:18" ht="15.6">
      <c r="A322" s="36"/>
      <c r="B322" s="503" t="s">
        <v>22</v>
      </c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4"/>
      <c r="R322" s="21">
        <v>2</v>
      </c>
    </row>
    <row r="323" spans="1:18" ht="15.6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</row>
    <row r="324" spans="1:18" ht="15.6">
      <c r="A324" s="4"/>
      <c r="B324" s="4"/>
      <c r="C324" s="4"/>
      <c r="D324" s="505" t="s">
        <v>6</v>
      </c>
      <c r="E324" s="506"/>
      <c r="F324" s="506"/>
      <c r="G324" s="506"/>
      <c r="H324" s="506"/>
      <c r="I324" s="506"/>
      <c r="J324" s="506"/>
      <c r="K324" s="506"/>
      <c r="L324" s="506"/>
      <c r="M324" s="506"/>
      <c r="N324" s="507"/>
      <c r="O324" s="8"/>
      <c r="P324" s="503" t="s">
        <v>23</v>
      </c>
      <c r="Q324" s="504"/>
      <c r="R324" s="21">
        <f>IF($R$322=2,1,ROUNDDOWN(R322*0.4,0))</f>
        <v>1</v>
      </c>
    </row>
    <row r="325" spans="1:18" ht="240">
      <c r="A325" s="5"/>
      <c r="B325" s="146"/>
      <c r="C325" s="145" t="s">
        <v>210</v>
      </c>
      <c r="D325" s="40"/>
      <c r="E325" s="40" t="s">
        <v>29</v>
      </c>
      <c r="F325" s="40" t="s">
        <v>192</v>
      </c>
      <c r="G325" s="40" t="s">
        <v>50</v>
      </c>
      <c r="H325" s="40" t="s">
        <v>51</v>
      </c>
      <c r="I325" s="187" t="s">
        <v>84</v>
      </c>
      <c r="J325" s="187" t="s">
        <v>193</v>
      </c>
      <c r="K325" s="187" t="s">
        <v>194</v>
      </c>
      <c r="L325" s="187" t="s">
        <v>195</v>
      </c>
      <c r="M325" s="187" t="s">
        <v>196</v>
      </c>
      <c r="N325" s="15"/>
      <c r="O325" s="12"/>
      <c r="P325" s="12"/>
    </row>
    <row r="326" spans="1:18">
      <c r="A326" s="5"/>
      <c r="B326" s="145"/>
      <c r="C326" s="148"/>
      <c r="D326" s="505" t="s">
        <v>7</v>
      </c>
      <c r="E326" s="506"/>
      <c r="F326" s="506"/>
      <c r="G326" s="506"/>
      <c r="H326" s="506"/>
      <c r="I326" s="506"/>
      <c r="J326" s="506"/>
      <c r="K326" s="506"/>
      <c r="L326" s="506"/>
      <c r="M326" s="506"/>
      <c r="N326" s="507"/>
      <c r="O326" s="13" t="s">
        <v>8</v>
      </c>
      <c r="P326" s="30"/>
    </row>
    <row r="327" spans="1:18">
      <c r="A327" s="5"/>
      <c r="B327" s="149"/>
      <c r="C327" s="150"/>
      <c r="D327" s="11"/>
      <c r="E327" s="6">
        <v>1</v>
      </c>
      <c r="F327" s="6">
        <v>1</v>
      </c>
      <c r="G327" s="6">
        <v>1</v>
      </c>
      <c r="H327" s="6">
        <v>1</v>
      </c>
      <c r="I327" s="6">
        <v>3</v>
      </c>
      <c r="J327" s="6">
        <v>3</v>
      </c>
      <c r="K327" s="6">
        <v>3</v>
      </c>
      <c r="L327" s="6">
        <v>3</v>
      </c>
      <c r="M327" s="6">
        <v>3</v>
      </c>
      <c r="N327" s="6"/>
      <c r="O327" s="16">
        <f>SUM(D327:N327)</f>
        <v>19</v>
      </c>
      <c r="P327" s="29"/>
    </row>
    <row r="328" spans="1:18" ht="45.6">
      <c r="A328" s="17"/>
      <c r="B328" s="151" t="s">
        <v>3</v>
      </c>
      <c r="C328" s="151" t="s">
        <v>4</v>
      </c>
      <c r="D328" s="527" t="s">
        <v>5</v>
      </c>
      <c r="E328" s="528"/>
      <c r="F328" s="528"/>
      <c r="G328" s="528"/>
      <c r="H328" s="528"/>
      <c r="I328" s="528"/>
      <c r="J328" s="528"/>
      <c r="K328" s="528"/>
      <c r="L328" s="528"/>
      <c r="M328" s="528"/>
      <c r="N328" s="529"/>
      <c r="O328" s="45" t="s">
        <v>17</v>
      </c>
      <c r="P328" s="45" t="s">
        <v>21</v>
      </c>
      <c r="Q328" s="45" t="s">
        <v>18</v>
      </c>
      <c r="R328" s="45" t="s">
        <v>10</v>
      </c>
    </row>
    <row r="329" spans="1:18" ht="18.600000000000001" thickBot="1">
      <c r="A329" s="7"/>
      <c r="B329" s="99">
        <v>1</v>
      </c>
      <c r="C329" s="98" t="s">
        <v>77</v>
      </c>
      <c r="D329" s="235"/>
      <c r="E329" s="231">
        <v>83</v>
      </c>
      <c r="F329" s="229">
        <v>90</v>
      </c>
      <c r="G329" s="229">
        <v>74</v>
      </c>
      <c r="H329" s="229">
        <v>87</v>
      </c>
      <c r="I329" s="327">
        <v>85</v>
      </c>
      <c r="J329" s="327">
        <v>76</v>
      </c>
      <c r="K329" s="327">
        <v>85</v>
      </c>
      <c r="L329" s="327">
        <v>75</v>
      </c>
      <c r="M329" s="327">
        <v>75</v>
      </c>
      <c r="N329" s="93"/>
      <c r="O329" s="86">
        <f>((D329*$D$327+E329*$E$327+F329*$F$327+G329*$G$327+H329*$H$327+I329*$I$327+J329*$J$327+K329*$K$327+$L$327*L329+$M$327*M329+$N$327*N329)/$O$327)*0.9</f>
        <v>72.094736842105263</v>
      </c>
      <c r="P329" s="86"/>
      <c r="Q329" s="87">
        <f>P329*0.1</f>
        <v>0</v>
      </c>
      <c r="R329" s="87">
        <f>O329+Q329</f>
        <v>72.094736842105263</v>
      </c>
    </row>
    <row r="330" spans="1:18" ht="18">
      <c r="A330" s="7"/>
      <c r="B330" s="50">
        <v>2</v>
      </c>
      <c r="C330" s="76" t="s">
        <v>122</v>
      </c>
      <c r="D330" s="231"/>
      <c r="E330" s="464">
        <v>75</v>
      </c>
      <c r="F330" s="229">
        <v>83</v>
      </c>
      <c r="G330" s="229">
        <v>74</v>
      </c>
      <c r="H330" s="229">
        <v>78</v>
      </c>
      <c r="I330" s="327">
        <v>76</v>
      </c>
      <c r="J330" s="327">
        <v>75</v>
      </c>
      <c r="K330" s="327">
        <v>80</v>
      </c>
      <c r="L330" s="327">
        <v>76</v>
      </c>
      <c r="M330" s="327">
        <v>78</v>
      </c>
      <c r="N330" s="76"/>
      <c r="O330" s="53">
        <f>((D330*$D$327+E330*$E$327+F330*$F$327+G330*$G$327+H330*$H$327+I330*$I$327+J330*$J$327+K330*$K$327+$L$327*L330+$M$327*M330+$N$327*N330)/$O$327)*0.9</f>
        <v>69.394736842105274</v>
      </c>
      <c r="P330" s="53"/>
      <c r="Q330" s="54">
        <f>P330*0.1</f>
        <v>0</v>
      </c>
      <c r="R330" s="54">
        <f>O330+Q330</f>
        <v>69.394736842105274</v>
      </c>
    </row>
    <row r="331" spans="1:18" ht="18" hidden="1">
      <c r="B331" s="46"/>
      <c r="C331" s="130"/>
      <c r="D331" s="226"/>
      <c r="E331" s="226"/>
      <c r="F331" s="226"/>
      <c r="G331" s="226"/>
      <c r="H331" s="226"/>
      <c r="I331" s="226"/>
      <c r="J331" s="227"/>
      <c r="K331" s="227"/>
      <c r="L331" s="74"/>
      <c r="M331" s="47"/>
      <c r="N331" s="47"/>
      <c r="O331" s="48">
        <f>((D331*$D$327+E331*$E$327+F331*$F$327+G331*$G$327+H331*$H$327+I331*$I$327+J331*$J$327+K331*$K$327+$L$327*L331+$M$327*M331+$N$327*N331)/$O$327)*0.9</f>
        <v>0</v>
      </c>
      <c r="P331" s="48"/>
      <c r="Q331" s="49">
        <f>P331*0.1</f>
        <v>0</v>
      </c>
      <c r="R331" s="49">
        <f>O331+Q331</f>
        <v>0</v>
      </c>
    </row>
    <row r="332" spans="1:18" ht="18.600000000000001" hidden="1" thickBot="1">
      <c r="B332" s="50"/>
      <c r="C332" s="213"/>
      <c r="D332" s="197"/>
      <c r="E332" s="211"/>
      <c r="F332" s="211"/>
      <c r="G332" s="211"/>
      <c r="H332" s="211"/>
      <c r="I332" s="212"/>
      <c r="J332" s="212"/>
      <c r="K332" s="212"/>
      <c r="L332" s="75"/>
      <c r="M332" s="52"/>
      <c r="N332" s="52"/>
      <c r="O332" s="53"/>
      <c r="P332" s="53"/>
      <c r="Q332" s="54"/>
      <c r="R332" s="54"/>
    </row>
    <row r="333" spans="1:18" ht="18" hidden="1">
      <c r="B333" s="64"/>
      <c r="C333" s="64"/>
      <c r="D333" s="92"/>
      <c r="E333" s="92"/>
      <c r="F333" s="92"/>
      <c r="G333" s="92"/>
      <c r="H333" s="92"/>
      <c r="I333" s="92"/>
      <c r="J333" s="92"/>
      <c r="K333" s="92"/>
      <c r="L333" s="92"/>
      <c r="M333" s="64"/>
      <c r="N333" s="64"/>
      <c r="O333" s="68"/>
      <c r="P333" s="68"/>
      <c r="Q333" s="69"/>
      <c r="R333" s="71"/>
    </row>
    <row r="334" spans="1:18" ht="15.6">
      <c r="A334" s="522"/>
      <c r="B334" s="522"/>
      <c r="C334" s="522"/>
      <c r="D334" s="522"/>
      <c r="E334" s="522"/>
      <c r="F334" s="522"/>
      <c r="G334" s="522"/>
      <c r="H334" s="522"/>
      <c r="I334" s="522"/>
      <c r="J334" s="522"/>
      <c r="K334" s="522"/>
      <c r="L334" s="522"/>
      <c r="M334" s="522"/>
      <c r="N334" s="522"/>
      <c r="O334" s="522"/>
      <c r="P334" s="522"/>
      <c r="Q334" s="522"/>
      <c r="R334" s="522"/>
    </row>
    <row r="335" spans="1:18" ht="15.6">
      <c r="A335" s="522" t="s">
        <v>85</v>
      </c>
      <c r="B335" s="522"/>
      <c r="C335" s="522"/>
      <c r="D335" s="522"/>
      <c r="E335" s="522"/>
      <c r="F335" s="522"/>
      <c r="G335" s="522"/>
      <c r="H335" s="522"/>
      <c r="I335" s="522"/>
      <c r="J335" s="522"/>
      <c r="K335" s="522"/>
      <c r="L335" s="522"/>
      <c r="M335" s="522"/>
      <c r="N335" s="522"/>
      <c r="O335" s="522"/>
      <c r="P335" s="522"/>
      <c r="Q335" s="522"/>
      <c r="R335" s="522"/>
    </row>
    <row r="336" spans="1:18" ht="15.6">
      <c r="A336" s="100"/>
      <c r="B336" s="100"/>
      <c r="C336" s="100"/>
      <c r="D336" s="100"/>
      <c r="E336" s="100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</row>
    <row r="337" spans="1:18" ht="15.6">
      <c r="A337" s="523" t="s">
        <v>9</v>
      </c>
      <c r="B337" s="523"/>
      <c r="C337" s="523"/>
      <c r="D337" s="523"/>
      <c r="E337" s="523"/>
      <c r="F337" s="523"/>
      <c r="G337" s="523"/>
      <c r="H337" s="523"/>
      <c r="I337" s="523"/>
      <c r="J337" s="523"/>
      <c r="K337" s="523"/>
      <c r="L337" s="523"/>
      <c r="M337" s="523"/>
      <c r="N337" s="523"/>
      <c r="O337" s="523"/>
      <c r="P337" s="523"/>
      <c r="Q337" s="523"/>
      <c r="R337" s="523"/>
    </row>
    <row r="338" spans="1:18" ht="15.6">
      <c r="A338" s="499" t="s">
        <v>161</v>
      </c>
      <c r="B338" s="499"/>
      <c r="C338" s="499"/>
      <c r="D338" s="499"/>
      <c r="E338" s="499"/>
      <c r="F338" s="499"/>
      <c r="G338" s="499"/>
      <c r="H338" s="499"/>
      <c r="I338" s="499"/>
      <c r="J338" s="499"/>
      <c r="K338" s="499"/>
      <c r="L338" s="499"/>
      <c r="M338" s="499"/>
      <c r="N338" s="499"/>
      <c r="O338" s="499"/>
      <c r="P338" s="499"/>
      <c r="Q338" s="499"/>
      <c r="R338" s="499"/>
    </row>
    <row r="339" spans="1:18" ht="15.6">
      <c r="A339" s="499"/>
      <c r="B339" s="499"/>
      <c r="C339" s="499"/>
      <c r="D339" s="499"/>
      <c r="E339" s="499"/>
      <c r="F339" s="499"/>
      <c r="G339" s="499"/>
      <c r="H339" s="499"/>
      <c r="I339" s="499"/>
      <c r="J339" s="499"/>
      <c r="K339" s="499"/>
      <c r="L339" s="499"/>
      <c r="M339" s="499"/>
      <c r="N339" s="499"/>
      <c r="O339" s="499"/>
      <c r="P339" s="499"/>
      <c r="Q339" s="499"/>
      <c r="R339" s="499"/>
    </row>
    <row r="340" spans="1:18" ht="15.6">
      <c r="A340" s="499" t="s">
        <v>168</v>
      </c>
      <c r="B340" s="499"/>
      <c r="C340" s="499"/>
      <c r="D340" s="499"/>
      <c r="E340" s="499"/>
      <c r="F340" s="499"/>
      <c r="G340" s="499"/>
      <c r="H340" s="499"/>
      <c r="I340" s="499"/>
      <c r="J340" s="499"/>
      <c r="K340" s="499"/>
      <c r="L340" s="499"/>
      <c r="M340" s="499"/>
      <c r="N340" s="499"/>
      <c r="O340" s="499"/>
      <c r="P340" s="499"/>
      <c r="Q340" s="499"/>
      <c r="R340" s="499"/>
    </row>
    <row r="341" spans="1:18" ht="15.6">
      <c r="A341" s="500"/>
      <c r="B341" s="500"/>
      <c r="C341" s="500"/>
      <c r="D341" s="500"/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  <c r="R341" s="500"/>
    </row>
    <row r="342" spans="1:18" ht="15.6">
      <c r="A342" s="500" t="s">
        <v>242</v>
      </c>
      <c r="B342" s="500"/>
      <c r="C342" s="500"/>
      <c r="D342" s="500"/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  <c r="R342" s="500"/>
    </row>
  </sheetData>
  <mergeCells count="243">
    <mergeCell ref="A342:R342"/>
    <mergeCell ref="D326:N326"/>
    <mergeCell ref="D328:N328"/>
    <mergeCell ref="A334:R334"/>
    <mergeCell ref="A335:R335"/>
    <mergeCell ref="A337:R337"/>
    <mergeCell ref="A338:R338"/>
    <mergeCell ref="A339:R339"/>
    <mergeCell ref="A340:R340"/>
    <mergeCell ref="A341:R341"/>
    <mergeCell ref="B318:H318"/>
    <mergeCell ref="I318:J318"/>
    <mergeCell ref="M318:O318"/>
    <mergeCell ref="P318:R318"/>
    <mergeCell ref="B319:C319"/>
    <mergeCell ref="D319:R319"/>
    <mergeCell ref="B320:C320"/>
    <mergeCell ref="B322:Q322"/>
    <mergeCell ref="D324:N324"/>
    <mergeCell ref="P324:Q324"/>
    <mergeCell ref="A304:R304"/>
    <mergeCell ref="A310:R310"/>
    <mergeCell ref="A311:R311"/>
    <mergeCell ref="A312:R312"/>
    <mergeCell ref="A313:R313"/>
    <mergeCell ref="A314:R314"/>
    <mergeCell ref="B317:K317"/>
    <mergeCell ref="L317:N317"/>
    <mergeCell ref="P317:R317"/>
    <mergeCell ref="B316:S316"/>
    <mergeCell ref="D288:N288"/>
    <mergeCell ref="D290:N290"/>
    <mergeCell ref="A296:R296"/>
    <mergeCell ref="A297:R297"/>
    <mergeCell ref="A299:R299"/>
    <mergeCell ref="A300:R300"/>
    <mergeCell ref="A301:R301"/>
    <mergeCell ref="A302:R302"/>
    <mergeCell ref="A303:R303"/>
    <mergeCell ref="B280:H280"/>
    <mergeCell ref="I280:J280"/>
    <mergeCell ref="M280:O280"/>
    <mergeCell ref="P280:R280"/>
    <mergeCell ref="B281:C281"/>
    <mergeCell ref="D281:R281"/>
    <mergeCell ref="B282:C282"/>
    <mergeCell ref="B284:Q284"/>
    <mergeCell ref="D286:N286"/>
    <mergeCell ref="P286:Q286"/>
    <mergeCell ref="A272:R272"/>
    <mergeCell ref="A273:R273"/>
    <mergeCell ref="A274:R274"/>
    <mergeCell ref="A275:R275"/>
    <mergeCell ref="A276:R276"/>
    <mergeCell ref="B279:K279"/>
    <mergeCell ref="L279:N279"/>
    <mergeCell ref="P279:R279"/>
    <mergeCell ref="B278:S278"/>
    <mergeCell ref="A257:R257"/>
    <mergeCell ref="A260:R260"/>
    <mergeCell ref="A261:R261"/>
    <mergeCell ref="A262:R262"/>
    <mergeCell ref="A263:R263"/>
    <mergeCell ref="A264:R264"/>
    <mergeCell ref="A265:R265"/>
    <mergeCell ref="D211:N211"/>
    <mergeCell ref="D251:N251"/>
    <mergeCell ref="A258:R258"/>
    <mergeCell ref="A233:R233"/>
    <mergeCell ref="A234:R234"/>
    <mergeCell ref="A235:R235"/>
    <mergeCell ref="A236:R236"/>
    <mergeCell ref="A237:R237"/>
    <mergeCell ref="B239:R239"/>
    <mergeCell ref="A220:R220"/>
    <mergeCell ref="A222:R222"/>
    <mergeCell ref="A223:R223"/>
    <mergeCell ref="A224:R224"/>
    <mergeCell ref="A225:R225"/>
    <mergeCell ref="A226:R226"/>
    <mergeCell ref="A227:R227"/>
    <mergeCell ref="D249:N249"/>
    <mergeCell ref="B8:K8"/>
    <mergeCell ref="L8:N8"/>
    <mergeCell ref="P8:R8"/>
    <mergeCell ref="B9:H9"/>
    <mergeCell ref="I9:J9"/>
    <mergeCell ref="M9:O9"/>
    <mergeCell ref="P9:R9"/>
    <mergeCell ref="A1:R1"/>
    <mergeCell ref="A2:R2"/>
    <mergeCell ref="A3:R3"/>
    <mergeCell ref="A4:R4"/>
    <mergeCell ref="A5:R5"/>
    <mergeCell ref="A6:O6"/>
    <mergeCell ref="B7:S7"/>
    <mergeCell ref="B54:S54"/>
    <mergeCell ref="B17:C17"/>
    <mergeCell ref="D17:N17"/>
    <mergeCell ref="B18:C18"/>
    <mergeCell ref="D19:N19"/>
    <mergeCell ref="A30:R30"/>
    <mergeCell ref="A32:R32"/>
    <mergeCell ref="B10:C10"/>
    <mergeCell ref="D10:R10"/>
    <mergeCell ref="B11:C11"/>
    <mergeCell ref="D11:R11"/>
    <mergeCell ref="B13:Q13"/>
    <mergeCell ref="D15:N15"/>
    <mergeCell ref="P15:Q15"/>
    <mergeCell ref="A49:R49"/>
    <mergeCell ref="A50:R50"/>
    <mergeCell ref="A51:R51"/>
    <mergeCell ref="A52:R52"/>
    <mergeCell ref="A53:O53"/>
    <mergeCell ref="A33:R33"/>
    <mergeCell ref="A34:R34"/>
    <mergeCell ref="A35:R35"/>
    <mergeCell ref="A36:R36"/>
    <mergeCell ref="A37:R37"/>
    <mergeCell ref="A48:R48"/>
    <mergeCell ref="B57:C57"/>
    <mergeCell ref="D57:R57"/>
    <mergeCell ref="B58:C58"/>
    <mergeCell ref="D58:R58"/>
    <mergeCell ref="B60:Q60"/>
    <mergeCell ref="D62:N62"/>
    <mergeCell ref="P62:Q62"/>
    <mergeCell ref="B55:K55"/>
    <mergeCell ref="L55:N55"/>
    <mergeCell ref="P55:R55"/>
    <mergeCell ref="B56:H56"/>
    <mergeCell ref="I56:J56"/>
    <mergeCell ref="M56:O56"/>
    <mergeCell ref="P56:R56"/>
    <mergeCell ref="A83:R83"/>
    <mergeCell ref="A84:R84"/>
    <mergeCell ref="A85:R85"/>
    <mergeCell ref="A86:R86"/>
    <mergeCell ref="A87:R87"/>
    <mergeCell ref="A98:R98"/>
    <mergeCell ref="B64:C64"/>
    <mergeCell ref="D64:N64"/>
    <mergeCell ref="B65:C65"/>
    <mergeCell ref="D66:N66"/>
    <mergeCell ref="A80:R80"/>
    <mergeCell ref="A82:R82"/>
    <mergeCell ref="B105:K105"/>
    <mergeCell ref="L105:N105"/>
    <mergeCell ref="P105:R105"/>
    <mergeCell ref="B106:H106"/>
    <mergeCell ref="I106:J106"/>
    <mergeCell ref="M106:O106"/>
    <mergeCell ref="P106:R106"/>
    <mergeCell ref="A99:R99"/>
    <mergeCell ref="A100:R100"/>
    <mergeCell ref="A101:R101"/>
    <mergeCell ref="A102:R102"/>
    <mergeCell ref="A103:O103"/>
    <mergeCell ref="B104:S104"/>
    <mergeCell ref="B156:S156"/>
    <mergeCell ref="B114:C114"/>
    <mergeCell ref="D114:N114"/>
    <mergeCell ref="B115:C115"/>
    <mergeCell ref="D116:N116"/>
    <mergeCell ref="A132:R132"/>
    <mergeCell ref="A134:R134"/>
    <mergeCell ref="B107:C107"/>
    <mergeCell ref="D107:R107"/>
    <mergeCell ref="B108:C108"/>
    <mergeCell ref="D108:R108"/>
    <mergeCell ref="B110:Q110"/>
    <mergeCell ref="D112:N112"/>
    <mergeCell ref="P112:Q112"/>
    <mergeCell ref="A151:R151"/>
    <mergeCell ref="A152:R152"/>
    <mergeCell ref="A153:R153"/>
    <mergeCell ref="A154:R154"/>
    <mergeCell ref="A155:O155"/>
    <mergeCell ref="A135:R135"/>
    <mergeCell ref="A136:R136"/>
    <mergeCell ref="A137:R137"/>
    <mergeCell ref="A138:R138"/>
    <mergeCell ref="A139:R139"/>
    <mergeCell ref="A150:R150"/>
    <mergeCell ref="B159:C159"/>
    <mergeCell ref="D159:R159"/>
    <mergeCell ref="B160:C160"/>
    <mergeCell ref="D160:R160"/>
    <mergeCell ref="B162:Q162"/>
    <mergeCell ref="D164:N164"/>
    <mergeCell ref="P164:Q164"/>
    <mergeCell ref="B157:K157"/>
    <mergeCell ref="L157:N157"/>
    <mergeCell ref="P157:R157"/>
    <mergeCell ref="B158:H158"/>
    <mergeCell ref="I158:J158"/>
    <mergeCell ref="M158:O158"/>
    <mergeCell ref="P158:R158"/>
    <mergeCell ref="A184:R184"/>
    <mergeCell ref="A185:R185"/>
    <mergeCell ref="A186:R186"/>
    <mergeCell ref="A187:R187"/>
    <mergeCell ref="A188:R188"/>
    <mergeCell ref="A195:R195"/>
    <mergeCell ref="B166:C166"/>
    <mergeCell ref="D166:N166"/>
    <mergeCell ref="B167:C167"/>
    <mergeCell ref="D168:N168"/>
    <mergeCell ref="A181:R181"/>
    <mergeCell ref="A183:R183"/>
    <mergeCell ref="B200:K200"/>
    <mergeCell ref="B205:Q205"/>
    <mergeCell ref="A193:R193"/>
    <mergeCell ref="A194:R194"/>
    <mergeCell ref="D209:N209"/>
    <mergeCell ref="P207:Q207"/>
    <mergeCell ref="D207:N207"/>
    <mergeCell ref="D202:R202"/>
    <mergeCell ref="A196:R196"/>
    <mergeCell ref="A197:R197"/>
    <mergeCell ref="L200:N200"/>
    <mergeCell ref="P200:R200"/>
    <mergeCell ref="P201:R201"/>
    <mergeCell ref="I201:J201"/>
    <mergeCell ref="M201:O201"/>
    <mergeCell ref="B201:H201"/>
    <mergeCell ref="B202:C202"/>
    <mergeCell ref="B203:C203"/>
    <mergeCell ref="B199:S199"/>
    <mergeCell ref="B242:C242"/>
    <mergeCell ref="D242:R242"/>
    <mergeCell ref="B243:C243"/>
    <mergeCell ref="B245:Q245"/>
    <mergeCell ref="D247:N247"/>
    <mergeCell ref="P247:Q247"/>
    <mergeCell ref="B240:K240"/>
    <mergeCell ref="L240:N240"/>
    <mergeCell ref="P240:R240"/>
    <mergeCell ref="B241:H241"/>
    <mergeCell ref="I241:J241"/>
    <mergeCell ref="M241:O241"/>
    <mergeCell ref="P241:R241"/>
  </mergeCells>
  <conditionalFormatting sqref="D24:N24 M178:N178 D124:N127 L175:N175 D27:N27 L28:M28 N123">
    <cfRule type="expression" dxfId="174" priority="131">
      <formula>AND(D24=0,D$18&lt;&gt;0)</formula>
    </cfRule>
  </conditionalFormatting>
  <conditionalFormatting sqref="M77:N78 N68:N76">
    <cfRule type="expression" dxfId="173" priority="130">
      <formula>AND(M68=0,M$18&lt;&gt;0)</formula>
    </cfRule>
  </conditionalFormatting>
  <conditionalFormatting sqref="M214:N218 N212:N213">
    <cfRule type="expression" dxfId="172" priority="129">
      <formula>AND(M212=0,M$18&lt;&gt;0)</formula>
    </cfRule>
  </conditionalFormatting>
  <conditionalFormatting sqref="N121">
    <cfRule type="expression" dxfId="171" priority="103">
      <formula>AND(N121=0,N$18&lt;&gt;0)</formula>
    </cfRule>
  </conditionalFormatting>
  <conditionalFormatting sqref="D28:K28">
    <cfRule type="expression" dxfId="170" priority="123">
      <formula>AND(D28=0,D$18&lt;&gt;0)</formula>
    </cfRule>
  </conditionalFormatting>
  <conditionalFormatting sqref="D177:N177">
    <cfRule type="expression" dxfId="169" priority="98">
      <formula>AND(D177=0,D$18&lt;&gt;0)</formula>
    </cfRule>
  </conditionalFormatting>
  <conditionalFormatting sqref="D176:K176">
    <cfRule type="expression" dxfId="168" priority="95">
      <formula>AND(D176=0,D$18&lt;&gt;0)</formula>
    </cfRule>
  </conditionalFormatting>
  <conditionalFormatting sqref="D128:N128">
    <cfRule type="expression" dxfId="167" priority="101">
      <formula>AND(D128=0,D$18&lt;&gt;0)</formula>
    </cfRule>
  </conditionalFormatting>
  <conditionalFormatting sqref="N122">
    <cfRule type="expression" dxfId="166" priority="102">
      <formula>AND(N122=0,N$18&lt;&gt;0)</formula>
    </cfRule>
  </conditionalFormatting>
  <conditionalFormatting sqref="D129:N129">
    <cfRule type="expression" dxfId="165" priority="106">
      <formula>AND(D129=0,D$18&lt;&gt;0)</formula>
    </cfRule>
  </conditionalFormatting>
  <conditionalFormatting sqref="L176:N176">
    <cfRule type="expression" dxfId="164" priority="100">
      <formula>AND(L176=0,L$18&lt;&gt;0)</formula>
    </cfRule>
  </conditionalFormatting>
  <conditionalFormatting sqref="M252:N256">
    <cfRule type="expression" dxfId="163" priority="81">
      <formula>AND(M252=0,M$18&lt;&gt;0)</formula>
    </cfRule>
  </conditionalFormatting>
  <conditionalFormatting sqref="D175:K175">
    <cfRule type="expression" dxfId="162" priority="92">
      <formula>AND(D175=0,D$18&lt;&gt;0)</formula>
    </cfRule>
  </conditionalFormatting>
  <conditionalFormatting sqref="N171">
    <cfRule type="expression" dxfId="161" priority="86">
      <formula>AND(N171=0,N$18&lt;&gt;0)</formula>
    </cfRule>
  </conditionalFormatting>
  <conditionalFormatting sqref="D174:N174">
    <cfRule type="expression" dxfId="160" priority="89">
      <formula>AND(D174=0,D$18&lt;&gt;0)</formula>
    </cfRule>
  </conditionalFormatting>
  <conditionalFormatting sqref="N172">
    <cfRule type="expression" dxfId="159" priority="85">
      <formula>AND(N172=0,N$18&lt;&gt;0)</formula>
    </cfRule>
  </conditionalFormatting>
  <conditionalFormatting sqref="N173">
    <cfRule type="expression" dxfId="158" priority="84">
      <formula>AND(N173=0,N$18&lt;&gt;0)</formula>
    </cfRule>
  </conditionalFormatting>
  <conditionalFormatting sqref="D25:N25 L26:M26">
    <cfRule type="expression" dxfId="157" priority="80">
      <formula>AND(D25=0,D$18&lt;&gt;0)</formula>
    </cfRule>
  </conditionalFormatting>
  <conditionalFormatting sqref="D26:K26">
    <cfRule type="expression" dxfId="156" priority="79">
      <formula>AND(D26=0,D$18&lt;&gt;0)</formula>
    </cfRule>
  </conditionalFormatting>
  <conditionalFormatting sqref="N22">
    <cfRule type="expression" dxfId="155" priority="78">
      <formula>AND(N22=0,N$18&lt;&gt;0)</formula>
    </cfRule>
  </conditionalFormatting>
  <conditionalFormatting sqref="N20">
    <cfRule type="expression" dxfId="154" priority="77">
      <formula>AND(N20=0,N$18&lt;&gt;0)</formula>
    </cfRule>
  </conditionalFormatting>
  <conditionalFormatting sqref="N21">
    <cfRule type="expression" dxfId="153" priority="76">
      <formula>AND(N21=0,N$18&lt;&gt;0)</formula>
    </cfRule>
  </conditionalFormatting>
  <conditionalFormatting sqref="M23">
    <cfRule type="expression" dxfId="152" priority="75">
      <formula>AND(M23=0,M$18&lt;&gt;0)</formula>
    </cfRule>
  </conditionalFormatting>
  <conditionalFormatting sqref="N71">
    <cfRule type="expression" dxfId="151" priority="72">
      <formula>AND(N71=0,N$18&lt;&gt;0)</formula>
    </cfRule>
  </conditionalFormatting>
  <conditionalFormatting sqref="N67">
    <cfRule type="expression" dxfId="150" priority="68">
      <formula>AND(N67=0,N$18&lt;&gt;0)</formula>
    </cfRule>
  </conditionalFormatting>
  <conditionalFormatting sqref="N70">
    <cfRule type="expression" dxfId="149" priority="64">
      <formula>AND(N70=0,N$18&lt;&gt;0)</formula>
    </cfRule>
  </conditionalFormatting>
  <conditionalFormatting sqref="N117">
    <cfRule type="expression" dxfId="148" priority="60">
      <formula>AND(N117=0,N$18&lt;&gt;0)</formula>
    </cfRule>
  </conditionalFormatting>
  <conditionalFormatting sqref="N119">
    <cfRule type="expression" dxfId="147" priority="59">
      <formula>AND(N119=0,N$18&lt;&gt;0)</formula>
    </cfRule>
  </conditionalFormatting>
  <conditionalFormatting sqref="N118">
    <cfRule type="expression" dxfId="146" priority="57">
      <formula>AND(N118=0,N$18&lt;&gt;0)</formula>
    </cfRule>
  </conditionalFormatting>
  <conditionalFormatting sqref="N120">
    <cfRule type="expression" dxfId="145" priority="55">
      <formula>AND(N120=0,N$18&lt;&gt;0)</formula>
    </cfRule>
  </conditionalFormatting>
  <conditionalFormatting sqref="N169">
    <cfRule type="expression" dxfId="144" priority="54">
      <formula>AND(N169=0,N$18&lt;&gt;0)</formula>
    </cfRule>
  </conditionalFormatting>
  <conditionalFormatting sqref="N170">
    <cfRule type="expression" dxfId="143" priority="53">
      <formula>AND(N170=0,N$18&lt;&gt;0)</formula>
    </cfRule>
  </conditionalFormatting>
  <conditionalFormatting sqref="M293:N295 N291:N292">
    <cfRule type="expression" dxfId="142" priority="52">
      <formula>AND(M291=0,M$18&lt;&gt;0)</formula>
    </cfRule>
  </conditionalFormatting>
  <conditionalFormatting sqref="M331:N333 N329:N330">
    <cfRule type="expression" dxfId="141" priority="51">
      <formula>AND(M329=0,M$18&lt;&gt;0)</formula>
    </cfRule>
  </conditionalFormatting>
  <conditionalFormatting sqref="D180">
    <cfRule type="expression" dxfId="140" priority="49">
      <formula>AND(D180=0,D$18&lt;&gt;0)</formula>
    </cfRule>
  </conditionalFormatting>
  <conditionalFormatting sqref="L77">
    <cfRule type="expression" dxfId="139" priority="30">
      <formula>AND(L77=0,L$18&lt;&gt;0)</formula>
    </cfRule>
  </conditionalFormatting>
  <conditionalFormatting sqref="I77:K77">
    <cfRule type="expression" dxfId="138" priority="28">
      <formula>AND(I77=0,I$18&lt;&gt;0)</formula>
    </cfRule>
  </conditionalFormatting>
  <conditionalFormatting sqref="I77:K77">
    <cfRule type="expression" dxfId="137" priority="29">
      <formula>AND(I77=0,I$18&lt;&gt;0)</formula>
    </cfRule>
  </conditionalFormatting>
  <conditionalFormatting sqref="I77:L77">
    <cfRule type="expression" dxfId="136" priority="27">
      <formula>AND(I77=0,I$18&lt;&gt;0)</formula>
    </cfRule>
  </conditionalFormatting>
  <conditionalFormatting sqref="I77:K77">
    <cfRule type="expression" dxfId="135" priority="26">
      <formula>AND(I77=0,I$18&lt;&gt;0)</formula>
    </cfRule>
  </conditionalFormatting>
  <conditionalFormatting sqref="I77:K77">
    <cfRule type="expression" dxfId="134" priority="24">
      <formula>AND(I77=0,I$18&lt;&gt;0)</formula>
    </cfRule>
  </conditionalFormatting>
  <conditionalFormatting sqref="I77:L77">
    <cfRule type="expression" dxfId="133" priority="25">
      <formula>AND(I77=0,I$18&lt;&gt;0)</formula>
    </cfRule>
  </conditionalFormatting>
  <conditionalFormatting sqref="L78">
    <cfRule type="expression" dxfId="132" priority="23">
      <formula>AND(L78=0,L$18&lt;&gt;0)</formula>
    </cfRule>
  </conditionalFormatting>
  <conditionalFormatting sqref="I78:K78">
    <cfRule type="expression" dxfId="131" priority="21">
      <formula>AND(I78=0,I$18&lt;&gt;0)</formula>
    </cfRule>
  </conditionalFormatting>
  <conditionalFormatting sqref="I78:K78">
    <cfRule type="expression" dxfId="130" priority="22">
      <formula>AND(I78=0,I$18&lt;&gt;0)</formula>
    </cfRule>
  </conditionalFormatting>
  <conditionalFormatting sqref="I78:L78">
    <cfRule type="expression" dxfId="129" priority="20">
      <formula>AND(I78=0,I$18&lt;&gt;0)</formula>
    </cfRule>
  </conditionalFormatting>
  <conditionalFormatting sqref="I78:K78">
    <cfRule type="expression" dxfId="128" priority="19">
      <formula>AND(I78=0,I$18&lt;&gt;0)</formula>
    </cfRule>
  </conditionalFormatting>
  <conditionalFormatting sqref="I78:K78">
    <cfRule type="expression" dxfId="127" priority="17">
      <formula>AND(I78=0,I$18&lt;&gt;0)</formula>
    </cfRule>
  </conditionalFormatting>
  <conditionalFormatting sqref="I78:L78">
    <cfRule type="expression" dxfId="126" priority="18">
      <formula>AND(I78=0,I$18&lt;&gt;0)</formula>
    </cfRule>
  </conditionalFormatting>
  <conditionalFormatting sqref="L73">
    <cfRule type="expression" dxfId="125" priority="8">
      <formula>AND(L73=0,L$18&lt;&gt;0)</formula>
    </cfRule>
  </conditionalFormatting>
  <conditionalFormatting sqref="I73:K73">
    <cfRule type="expression" dxfId="124" priority="6">
      <formula>AND(I73=0,I$18&lt;&gt;0)</formula>
    </cfRule>
  </conditionalFormatting>
  <conditionalFormatting sqref="I73:K73">
    <cfRule type="expression" dxfId="123" priority="7">
      <formula>AND(I73=0,I$18&lt;&gt;0)</formula>
    </cfRule>
  </conditionalFormatting>
  <conditionalFormatting sqref="I73:L73">
    <cfRule type="expression" dxfId="122" priority="5">
      <formula>AND(I73=0,I$18&lt;&gt;0)</formula>
    </cfRule>
  </conditionalFormatting>
  <conditionalFormatting sqref="I73:K73">
    <cfRule type="expression" dxfId="121" priority="4">
      <formula>AND(I73=0,I$18&lt;&gt;0)</formula>
    </cfRule>
  </conditionalFormatting>
  <conditionalFormatting sqref="I73:K73">
    <cfRule type="expression" dxfId="120" priority="2">
      <formula>AND(I73=0,I$18&lt;&gt;0)</formula>
    </cfRule>
  </conditionalFormatting>
  <conditionalFormatting sqref="I73:L73">
    <cfRule type="expression" dxfId="119" priority="3">
      <formula>AND(I73=0,I$18&lt;&gt;0)</formula>
    </cfRule>
  </conditionalFormatting>
  <pageMargins left="0.7" right="0.7" top="0.75" bottom="0.75" header="0.3" footer="0.3"/>
  <pageSetup paperSize="9" scale="48" fitToHeight="6" orientation="portrait" r:id="rId1"/>
  <rowBreaks count="7" manualBreakCount="7">
    <brk id="44" max="17" man="1"/>
    <brk id="93" max="17" man="1"/>
    <brk id="145" max="17" man="1"/>
    <brk id="191" max="17" man="1"/>
    <brk id="230" max="17" man="1"/>
    <brk id="269" max="17" man="1"/>
    <brk id="307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2"/>
  <sheetViews>
    <sheetView view="pageBreakPreview" topLeftCell="A12" zoomScaleNormal="98" zoomScaleSheetLayoutView="100" workbookViewId="0">
      <selection activeCell="C290" sqref="C290"/>
    </sheetView>
  </sheetViews>
  <sheetFormatPr defaultRowHeight="14.4"/>
  <cols>
    <col min="1" max="1" width="7.109375" style="1" customWidth="1"/>
    <col min="2" max="2" width="5.88671875" style="1" customWidth="1"/>
    <col min="3" max="3" width="44.5546875" style="1" customWidth="1"/>
    <col min="4" max="4" width="6.88671875" style="1" customWidth="1"/>
    <col min="5" max="5" width="7.44140625" style="1" customWidth="1"/>
    <col min="6" max="6" width="5.6640625" style="1" customWidth="1"/>
    <col min="7" max="7" width="8" style="1" customWidth="1"/>
    <col min="8" max="8" width="6.5546875" style="1" customWidth="1"/>
    <col min="9" max="9" width="5.33203125" style="1" customWidth="1"/>
    <col min="10" max="10" width="6.6640625" style="1" customWidth="1"/>
    <col min="11" max="11" width="7.5546875" style="1" customWidth="1"/>
    <col min="12" max="12" width="7.6640625" style="1" customWidth="1"/>
    <col min="13" max="13" width="7.5546875" style="1" customWidth="1"/>
    <col min="14" max="14" width="4.6640625" style="1" customWidth="1"/>
    <col min="15" max="17" width="13.88671875" style="1" customWidth="1"/>
    <col min="18" max="18" width="12.77734375" style="1" customWidth="1"/>
    <col min="19" max="19" width="12.33203125" style="1" hidden="1" customWidth="1"/>
    <col min="20" max="1024" width="12.33203125" style="1" customWidth="1"/>
  </cols>
  <sheetData>
    <row r="1" spans="1:1024" ht="20.100000000000001" customHeight="1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</row>
    <row r="2" spans="1:1024" s="3" customFormat="1" ht="20.100000000000001" customHeight="1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ht="20.100000000000001" customHeight="1">
      <c r="A3" s="525" t="s">
        <v>32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</row>
    <row r="4" spans="1:1024" ht="15.6" customHeight="1">
      <c r="A4" s="514" t="s">
        <v>212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</row>
    <row r="5" spans="1:1024" ht="15.9" customHeight="1">
      <c r="A5" s="514" t="s">
        <v>48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</row>
    <row r="6" spans="1:1024" ht="15.9" customHeight="1">
      <c r="A6" s="515" t="s">
        <v>2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23"/>
    </row>
    <row r="7" spans="1:1024" ht="114.6" customHeight="1">
      <c r="A7" s="24"/>
      <c r="B7" s="516" t="s">
        <v>254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</row>
    <row r="8" spans="1:1024" ht="15.9" customHeight="1">
      <c r="A8" s="22"/>
      <c r="B8" s="512" t="s">
        <v>11</v>
      </c>
      <c r="C8" s="512"/>
      <c r="D8" s="512"/>
      <c r="E8" s="512"/>
      <c r="F8" s="512"/>
      <c r="G8" s="512"/>
      <c r="H8" s="512"/>
      <c r="I8" s="512"/>
      <c r="J8" s="512"/>
      <c r="K8" s="512"/>
      <c r="L8" s="513" t="s">
        <v>104</v>
      </c>
      <c r="M8" s="513"/>
      <c r="N8" s="513"/>
      <c r="O8" s="41" t="s">
        <v>12</v>
      </c>
      <c r="P8" s="513" t="s">
        <v>169</v>
      </c>
      <c r="Q8" s="513"/>
      <c r="R8" s="513"/>
      <c r="S8" s="27"/>
    </row>
    <row r="9" spans="1:1024" ht="15.9" customHeight="1">
      <c r="A9" s="22"/>
      <c r="B9" s="501" t="s">
        <v>170</v>
      </c>
      <c r="C9" s="501"/>
      <c r="D9" s="501"/>
      <c r="E9" s="501"/>
      <c r="F9" s="501"/>
      <c r="G9" s="501"/>
      <c r="H9" s="501"/>
      <c r="I9" s="509">
        <v>4</v>
      </c>
      <c r="J9" s="509"/>
      <c r="K9" s="42" t="s">
        <v>19</v>
      </c>
      <c r="L9" s="42"/>
      <c r="M9" s="510" t="s">
        <v>13</v>
      </c>
      <c r="N9" s="510"/>
      <c r="O9" s="510"/>
      <c r="P9" s="511" t="s">
        <v>14</v>
      </c>
      <c r="Q9" s="511"/>
      <c r="R9" s="511"/>
      <c r="S9" s="25"/>
    </row>
    <row r="10" spans="1:1024" ht="15.9" customHeight="1">
      <c r="A10" s="22"/>
      <c r="B10" s="512" t="s">
        <v>16</v>
      </c>
      <c r="C10" s="512"/>
      <c r="D10" s="513" t="s">
        <v>24</v>
      </c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</row>
    <row r="11" spans="1:1024" ht="15.9" customHeight="1">
      <c r="A11" s="22"/>
      <c r="B11" s="501" t="s">
        <v>15</v>
      </c>
      <c r="C11" s="501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</row>
    <row r="12" spans="1:1024" ht="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6"/>
    </row>
    <row r="13" spans="1:1024" ht="15.9" customHeight="1">
      <c r="A13" s="10"/>
      <c r="B13" s="503" t="s">
        <v>22</v>
      </c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4"/>
      <c r="R13" s="21">
        <v>11</v>
      </c>
    </row>
    <row r="14" spans="1:1024" ht="6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26"/>
    </row>
    <row r="15" spans="1:1024" ht="15.9" customHeight="1">
      <c r="A15" s="4"/>
      <c r="B15" s="4"/>
      <c r="C15" s="4"/>
      <c r="D15" s="505" t="s">
        <v>6</v>
      </c>
      <c r="E15" s="506"/>
      <c r="F15" s="506"/>
      <c r="G15" s="506"/>
      <c r="H15" s="506"/>
      <c r="I15" s="506"/>
      <c r="J15" s="506"/>
      <c r="K15" s="506"/>
      <c r="L15" s="506"/>
      <c r="M15" s="506"/>
      <c r="N15" s="507"/>
      <c r="O15" s="8"/>
      <c r="P15" s="503" t="s">
        <v>23</v>
      </c>
      <c r="Q15" s="504"/>
      <c r="R15" s="21">
        <f>IF($R$13=2,1,ROUNDDOWN(R13*0.4,0))</f>
        <v>4</v>
      </c>
    </row>
    <row r="16" spans="1:1024" ht="145.5" customHeight="1">
      <c r="A16" s="5"/>
      <c r="B16" s="9"/>
      <c r="C16" s="39" t="s">
        <v>30</v>
      </c>
      <c r="D16" s="40"/>
      <c r="E16" s="40" t="s">
        <v>25</v>
      </c>
      <c r="F16" s="40" t="s">
        <v>217</v>
      </c>
      <c r="G16" s="40" t="s">
        <v>50</v>
      </c>
      <c r="H16" s="40" t="s">
        <v>51</v>
      </c>
      <c r="I16" s="187" t="s">
        <v>218</v>
      </c>
      <c r="J16" s="187" t="s">
        <v>219</v>
      </c>
      <c r="K16" s="187" t="s">
        <v>220</v>
      </c>
      <c r="L16" s="187" t="s">
        <v>221</v>
      </c>
      <c r="M16" s="187"/>
      <c r="N16" s="187"/>
      <c r="O16" s="12"/>
      <c r="P16" s="12"/>
    </row>
    <row r="17" spans="1:1024">
      <c r="A17" s="5"/>
      <c r="B17" s="508"/>
      <c r="C17" s="508"/>
      <c r="D17" s="505" t="s">
        <v>7</v>
      </c>
      <c r="E17" s="506"/>
      <c r="F17" s="506"/>
      <c r="G17" s="506"/>
      <c r="H17" s="506"/>
      <c r="I17" s="506"/>
      <c r="J17" s="506"/>
      <c r="K17" s="506"/>
      <c r="L17" s="506"/>
      <c r="M17" s="506"/>
      <c r="N17" s="507"/>
      <c r="O17" s="13" t="s">
        <v>8</v>
      </c>
      <c r="P17" s="30"/>
    </row>
    <row r="18" spans="1:1024" ht="15.75" customHeight="1">
      <c r="A18" s="5"/>
      <c r="B18" s="518"/>
      <c r="C18" s="518"/>
      <c r="D18" s="11"/>
      <c r="E18" s="6">
        <v>1</v>
      </c>
      <c r="F18" s="6">
        <v>1</v>
      </c>
      <c r="G18" s="6">
        <v>1</v>
      </c>
      <c r="H18" s="6">
        <v>1</v>
      </c>
      <c r="I18" s="6">
        <v>3</v>
      </c>
      <c r="J18" s="6">
        <v>3</v>
      </c>
      <c r="K18" s="6">
        <v>3</v>
      </c>
      <c r="L18" s="6">
        <v>3</v>
      </c>
      <c r="M18" s="6"/>
      <c r="N18" s="6"/>
      <c r="O18" s="16">
        <f>SUM(D$18:N$18)</f>
        <v>16</v>
      </c>
      <c r="P18" s="29"/>
    </row>
    <row r="19" spans="1:1024" s="19" customFormat="1" ht="45.6">
      <c r="A19" s="17"/>
      <c r="B19" s="20" t="s">
        <v>3</v>
      </c>
      <c r="C19" s="55" t="s">
        <v>4</v>
      </c>
      <c r="D19" s="519" t="s">
        <v>5</v>
      </c>
      <c r="E19" s="520"/>
      <c r="F19" s="520"/>
      <c r="G19" s="520"/>
      <c r="H19" s="520"/>
      <c r="I19" s="520"/>
      <c r="J19" s="520"/>
      <c r="K19" s="520"/>
      <c r="L19" s="520"/>
      <c r="M19" s="520"/>
      <c r="N19" s="521"/>
      <c r="O19" s="28" t="s">
        <v>17</v>
      </c>
      <c r="P19" s="28" t="s">
        <v>21</v>
      </c>
      <c r="Q19" s="28" t="s">
        <v>18</v>
      </c>
      <c r="R19" s="28" t="s">
        <v>10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</row>
    <row r="20" spans="1:1024" ht="18">
      <c r="A20" s="7"/>
      <c r="B20" s="89">
        <v>1</v>
      </c>
      <c r="C20" s="60" t="s">
        <v>123</v>
      </c>
      <c r="D20" s="119"/>
      <c r="E20" s="215">
        <v>84</v>
      </c>
      <c r="F20" s="215">
        <v>98</v>
      </c>
      <c r="G20" s="215">
        <v>94</v>
      </c>
      <c r="H20" s="215">
        <v>90</v>
      </c>
      <c r="I20" s="195">
        <v>97</v>
      </c>
      <c r="J20" s="195">
        <v>95</v>
      </c>
      <c r="K20" s="195">
        <v>95</v>
      </c>
      <c r="L20" s="195">
        <v>92</v>
      </c>
      <c r="M20" s="195"/>
      <c r="N20" s="195"/>
      <c r="O20" s="48">
        <f>((D20*$D$18+E20*$E$18+F20*$F$18+G20*$G$18+H20*$H$18+I20*$I$18+J20*$J$18+K20*$K$18+$L$18*L20+$M$18*M20+$N$18*N20)/$O$18)*0.9</f>
        <v>84.543750000000003</v>
      </c>
      <c r="P20" s="48">
        <v>10</v>
      </c>
      <c r="Q20" s="49">
        <f>P20*0.1</f>
        <v>1</v>
      </c>
      <c r="R20" s="49">
        <f>O20+Q20</f>
        <v>85.543750000000003</v>
      </c>
    </row>
    <row r="21" spans="1:1024" ht="18">
      <c r="A21" s="7"/>
      <c r="B21" s="46">
        <v>2</v>
      </c>
      <c r="C21" s="60" t="s">
        <v>31</v>
      </c>
      <c r="D21" s="119"/>
      <c r="E21" s="226">
        <v>80</v>
      </c>
      <c r="F21" s="230">
        <v>95</v>
      </c>
      <c r="G21" s="230">
        <v>84</v>
      </c>
      <c r="H21" s="230">
        <v>95</v>
      </c>
      <c r="I21" s="227">
        <v>90</v>
      </c>
      <c r="J21" s="227">
        <v>98</v>
      </c>
      <c r="K21" s="227">
        <v>92</v>
      </c>
      <c r="L21" s="227">
        <v>90</v>
      </c>
      <c r="M21" s="195"/>
      <c r="N21" s="227"/>
      <c r="O21" s="48">
        <f>((D21*$D$18+E21*$E$18+F21*$F$18+G21*$G$18+H21*$H$18+I21*$I$18+J21*$J$18+K21*$K$18+$L$18*L21+$M$18*M21+$N$18*N21)/$O$18)*0.9</f>
        <v>82.350000000000009</v>
      </c>
      <c r="P21" s="48">
        <v>3</v>
      </c>
      <c r="Q21" s="49">
        <f>P21*0.1</f>
        <v>0.30000000000000004</v>
      </c>
      <c r="R21" s="49">
        <f>O21+Q21</f>
        <v>82.65</v>
      </c>
    </row>
    <row r="22" spans="1:1024" ht="18">
      <c r="A22" s="7"/>
      <c r="B22" s="46">
        <v>3</v>
      </c>
      <c r="C22" s="60" t="s">
        <v>213</v>
      </c>
      <c r="D22" s="119"/>
      <c r="E22" s="226">
        <v>75</v>
      </c>
      <c r="F22" s="230">
        <v>78</v>
      </c>
      <c r="G22" s="230">
        <v>75</v>
      </c>
      <c r="H22" s="230">
        <v>75</v>
      </c>
      <c r="I22" s="227">
        <v>75</v>
      </c>
      <c r="J22" s="227">
        <v>75</v>
      </c>
      <c r="K22" s="227">
        <v>76</v>
      </c>
      <c r="L22" s="227">
        <v>78</v>
      </c>
      <c r="M22" s="195"/>
      <c r="N22" s="227"/>
      <c r="O22" s="48">
        <f>((D22*$D$18+E22*$E$18+F22*$F$18+G22*$G$18+H22*$H$18+I22*$I$18+J22*$J$18+K22*$K$18+$L$18*L22+$M$18*M22+$N$18*N22)/$O$18)*0.9</f>
        <v>68.34375</v>
      </c>
      <c r="P22" s="48"/>
      <c r="Q22" s="49">
        <f t="shared" ref="Q22:Q25" si="0">P22*0.1</f>
        <v>0</v>
      </c>
      <c r="R22" s="49">
        <f t="shared" ref="R22:R26" si="1">O22+Q22</f>
        <v>68.34375</v>
      </c>
    </row>
    <row r="23" spans="1:1024" ht="18.600000000000001" thickBot="1">
      <c r="A23" s="7"/>
      <c r="B23" s="90">
        <v>4</v>
      </c>
      <c r="C23" s="84" t="s">
        <v>214</v>
      </c>
      <c r="D23" s="126"/>
      <c r="E23" s="235">
        <v>74</v>
      </c>
      <c r="F23" s="235">
        <v>76</v>
      </c>
      <c r="G23" s="235">
        <v>78</v>
      </c>
      <c r="H23" s="235">
        <v>75</v>
      </c>
      <c r="I23" s="236">
        <v>75</v>
      </c>
      <c r="J23" s="236">
        <v>75</v>
      </c>
      <c r="K23" s="236">
        <v>76</v>
      </c>
      <c r="L23" s="236">
        <v>75</v>
      </c>
      <c r="M23" s="202"/>
      <c r="N23" s="202"/>
      <c r="O23" s="86">
        <f>((D23*$D$18+E23*$E$18+F23*$F$18+G23*$G$18+H23*$H$18+I23*$I$18+J23*$J$18+K23*$K$18+$L$18*L23+$M$18*M23+$N$18*N23)/$O$18)*0.9</f>
        <v>67.837500000000006</v>
      </c>
      <c r="P23" s="86"/>
      <c r="Q23" s="87">
        <f t="shared" si="0"/>
        <v>0</v>
      </c>
      <c r="R23" s="87">
        <f t="shared" si="1"/>
        <v>67.837500000000006</v>
      </c>
    </row>
    <row r="24" spans="1:1024" ht="18">
      <c r="A24" s="7"/>
      <c r="B24" s="50">
        <v>5</v>
      </c>
      <c r="C24" s="77" t="s">
        <v>215</v>
      </c>
      <c r="D24" s="125"/>
      <c r="E24" s="231">
        <v>75</v>
      </c>
      <c r="F24" s="233">
        <v>75</v>
      </c>
      <c r="G24" s="233">
        <v>76</v>
      </c>
      <c r="H24" s="233">
        <v>76</v>
      </c>
      <c r="I24" s="234">
        <v>75</v>
      </c>
      <c r="J24" s="234">
        <v>75</v>
      </c>
      <c r="K24" s="234">
        <v>75</v>
      </c>
      <c r="L24" s="234">
        <v>76</v>
      </c>
      <c r="M24" s="198"/>
      <c r="N24" s="198"/>
      <c r="O24" s="53">
        <f>((D24*$D$18+E24*$E$18+F24*$F$18+G24*$G$18+H24*$H$18+I24*$I$18+J24*$J$18+K24*$K$18+$L$18*L24+$M$18*M24+$N$18*N24)/$O$18)*0.9</f>
        <v>67.78125</v>
      </c>
      <c r="P24" s="53"/>
      <c r="Q24" s="54">
        <f t="shared" si="0"/>
        <v>0</v>
      </c>
      <c r="R24" s="54">
        <f t="shared" si="1"/>
        <v>67.78125</v>
      </c>
    </row>
    <row r="25" spans="1:1024" ht="18">
      <c r="A25" s="7"/>
      <c r="B25" s="46">
        <v>6</v>
      </c>
      <c r="C25" s="67" t="s">
        <v>216</v>
      </c>
      <c r="D25" s="119"/>
      <c r="E25" s="226">
        <v>75</v>
      </c>
      <c r="F25" s="226">
        <v>75</v>
      </c>
      <c r="G25" s="226">
        <v>76</v>
      </c>
      <c r="H25" s="226">
        <v>75</v>
      </c>
      <c r="I25" s="227">
        <v>75</v>
      </c>
      <c r="J25" s="227">
        <v>75</v>
      </c>
      <c r="K25" s="227">
        <v>75</v>
      </c>
      <c r="L25" s="227">
        <v>75</v>
      </c>
      <c r="M25" s="195"/>
      <c r="N25" s="195"/>
      <c r="O25" s="48">
        <f t="shared" ref="O25" si="2">((D25*$D$18+E25*$E$18+F25*$F$18+G25*$G$18+H25*$H$18+I25*$I$18+J25*$J$18+K25*$K$18+$L$18*L25+$M$18*M25+$N$18*N25)/$O$18)*0.9</f>
        <v>67.556250000000006</v>
      </c>
      <c r="P25" s="48"/>
      <c r="Q25" s="49">
        <f t="shared" si="0"/>
        <v>0</v>
      </c>
      <c r="R25" s="49">
        <f t="shared" si="1"/>
        <v>67.556250000000006</v>
      </c>
    </row>
    <row r="26" spans="1:1024" ht="18" hidden="1">
      <c r="B26" s="63"/>
      <c r="C26" s="76"/>
      <c r="D26" s="115"/>
      <c r="E26" s="115"/>
      <c r="F26" s="115"/>
      <c r="G26" s="115"/>
      <c r="H26" s="139"/>
      <c r="I26" s="140"/>
      <c r="J26" s="140"/>
      <c r="K26" s="140"/>
      <c r="L26" s="82"/>
      <c r="M26" s="25"/>
      <c r="N26" s="25"/>
      <c r="O26" s="65"/>
      <c r="P26" s="35"/>
      <c r="Q26" s="32"/>
      <c r="R26" s="54">
        <f t="shared" si="1"/>
        <v>0</v>
      </c>
    </row>
    <row r="27" spans="1:1024" ht="15.6">
      <c r="O27" s="33"/>
      <c r="P27" s="35"/>
      <c r="Q27" s="32"/>
      <c r="R27" s="31"/>
    </row>
    <row r="28" spans="1:1024" ht="15.9" customHeight="1">
      <c r="A28" s="522" t="s">
        <v>85</v>
      </c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  <c r="Q28" s="522"/>
      <c r="R28" s="522"/>
      <c r="AMA28"/>
      <c r="AMB28"/>
      <c r="AMC28"/>
      <c r="AMD28"/>
      <c r="AME28"/>
      <c r="AMF28"/>
      <c r="AMG28"/>
      <c r="AMH28"/>
      <c r="AMI28"/>
      <c r="AMJ28"/>
    </row>
    <row r="29" spans="1:1024" ht="9" customHeight="1">
      <c r="A29" s="100"/>
      <c r="B29" s="100"/>
      <c r="C29" s="100"/>
      <c r="D29" s="100"/>
      <c r="E29" s="100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AMA29"/>
      <c r="AMB29"/>
      <c r="AMC29"/>
      <c r="AMD29"/>
      <c r="AME29"/>
      <c r="AMF29"/>
      <c r="AMG29"/>
      <c r="AMH29"/>
      <c r="AMI29"/>
      <c r="AMJ29"/>
    </row>
    <row r="30" spans="1:1024" ht="15.9" customHeight="1">
      <c r="A30" s="523" t="s">
        <v>9</v>
      </c>
      <c r="B30" s="523"/>
      <c r="C30" s="523"/>
      <c r="D30" s="523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AMA30"/>
      <c r="AMB30"/>
      <c r="AMC30"/>
      <c r="AMD30"/>
      <c r="AME30"/>
      <c r="AMF30"/>
      <c r="AMG30"/>
      <c r="AMH30"/>
      <c r="AMI30"/>
      <c r="AMJ30"/>
    </row>
    <row r="31" spans="1:1024" s="2" customFormat="1" ht="18.75" customHeight="1">
      <c r="A31" s="499" t="s">
        <v>161</v>
      </c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</row>
    <row r="32" spans="1:1024" s="2" customFormat="1" ht="18.75" customHeight="1">
      <c r="A32" s="499"/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</row>
    <row r="33" spans="1:1024" s="2" customFormat="1" ht="18.75" customHeight="1">
      <c r="A33" s="499" t="s">
        <v>168</v>
      </c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</row>
    <row r="34" spans="1:1024" s="2" customFormat="1" ht="18.75" customHeight="1">
      <c r="A34" s="500"/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</row>
    <row r="35" spans="1:1024" ht="18.75" customHeight="1">
      <c r="A35" s="500" t="s">
        <v>242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46" spans="1:1024" ht="15.6">
      <c r="A46" s="524" t="s">
        <v>0</v>
      </c>
      <c r="B46" s="524"/>
      <c r="C46" s="524"/>
      <c r="D46" s="524"/>
      <c r="E46" s="524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4"/>
      <c r="R46" s="524"/>
    </row>
    <row r="47" spans="1:1024" ht="15.6">
      <c r="A47" s="524" t="s">
        <v>1</v>
      </c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</row>
    <row r="48" spans="1:1024" ht="15.6">
      <c r="A48" s="525" t="s">
        <v>32</v>
      </c>
      <c r="B48" s="525"/>
      <c r="C48" s="525"/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5"/>
      <c r="Q48" s="525"/>
      <c r="R48" s="525"/>
    </row>
    <row r="49" spans="1:19" ht="15.6">
      <c r="A49" s="514" t="s">
        <v>222</v>
      </c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</row>
    <row r="50" spans="1:19" ht="15.6">
      <c r="A50" s="514" t="s">
        <v>48</v>
      </c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</row>
    <row r="51" spans="1:19" ht="15.6">
      <c r="A51" s="515" t="s">
        <v>2</v>
      </c>
      <c r="B51" s="515"/>
      <c r="C51" s="515"/>
      <c r="D51" s="515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37"/>
    </row>
    <row r="52" spans="1:19" ht="112.2" customHeight="1">
      <c r="A52" s="24"/>
      <c r="B52" s="516" t="s">
        <v>254</v>
      </c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</row>
    <row r="53" spans="1:19" ht="18">
      <c r="A53" s="22"/>
      <c r="B53" s="512" t="s">
        <v>11</v>
      </c>
      <c r="C53" s="512"/>
      <c r="D53" s="512"/>
      <c r="E53" s="512"/>
      <c r="F53" s="512"/>
      <c r="G53" s="512"/>
      <c r="H53" s="512"/>
      <c r="I53" s="512"/>
      <c r="J53" s="512"/>
      <c r="K53" s="512"/>
      <c r="L53" s="513" t="s">
        <v>104</v>
      </c>
      <c r="M53" s="513"/>
      <c r="N53" s="513"/>
      <c r="O53" s="41" t="s">
        <v>12</v>
      </c>
      <c r="P53" s="513" t="s">
        <v>169</v>
      </c>
      <c r="Q53" s="513"/>
      <c r="R53" s="513"/>
      <c r="S53" s="27"/>
    </row>
    <row r="54" spans="1:19" ht="18">
      <c r="A54" s="22"/>
      <c r="B54" s="501" t="s">
        <v>170</v>
      </c>
      <c r="C54" s="501"/>
      <c r="D54" s="501"/>
      <c r="E54" s="501"/>
      <c r="F54" s="501"/>
      <c r="G54" s="501"/>
      <c r="H54" s="501"/>
      <c r="I54" s="509">
        <v>4</v>
      </c>
      <c r="J54" s="509"/>
      <c r="K54" s="42" t="s">
        <v>19</v>
      </c>
      <c r="L54" s="42"/>
      <c r="M54" s="510" t="s">
        <v>13</v>
      </c>
      <c r="N54" s="510"/>
      <c r="O54" s="510"/>
      <c r="P54" s="511" t="s">
        <v>14</v>
      </c>
      <c r="Q54" s="511"/>
      <c r="R54" s="511"/>
      <c r="S54" s="25"/>
    </row>
    <row r="55" spans="1:19" ht="18">
      <c r="A55" s="22"/>
      <c r="B55" s="512" t="s">
        <v>16</v>
      </c>
      <c r="C55" s="512"/>
      <c r="D55" s="513" t="s">
        <v>26</v>
      </c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</row>
    <row r="56" spans="1:19" ht="18">
      <c r="A56" s="22"/>
      <c r="B56" s="501" t="s">
        <v>15</v>
      </c>
      <c r="C56" s="501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</row>
    <row r="57" spans="1:19" ht="15.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1:19" ht="15.6">
      <c r="A58" s="36"/>
      <c r="B58" s="503" t="s">
        <v>22</v>
      </c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4"/>
      <c r="R58" s="21">
        <v>13</v>
      </c>
    </row>
    <row r="59" spans="1:19" ht="15.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9" ht="15.6">
      <c r="A60" s="4"/>
      <c r="B60" s="4"/>
      <c r="C60" s="4"/>
      <c r="D60" s="505" t="s">
        <v>6</v>
      </c>
      <c r="E60" s="506"/>
      <c r="F60" s="506"/>
      <c r="G60" s="506"/>
      <c r="H60" s="506"/>
      <c r="I60" s="506"/>
      <c r="J60" s="506"/>
      <c r="K60" s="506"/>
      <c r="L60" s="506"/>
      <c r="M60" s="506"/>
      <c r="N60" s="507"/>
      <c r="O60" s="8"/>
      <c r="P60" s="503" t="s">
        <v>23</v>
      </c>
      <c r="Q60" s="504"/>
      <c r="R60" s="21">
        <f>IF($R$58=2,1,ROUNDDOWN(R58*0.4,0))</f>
        <v>5</v>
      </c>
    </row>
    <row r="61" spans="1:19" ht="150.75" customHeight="1">
      <c r="A61" s="5"/>
      <c r="B61" s="38"/>
      <c r="C61" s="39" t="s">
        <v>33</v>
      </c>
      <c r="D61" s="40"/>
      <c r="E61" s="40" t="s">
        <v>25</v>
      </c>
      <c r="F61" s="40" t="s">
        <v>224</v>
      </c>
      <c r="G61" s="40" t="s">
        <v>50</v>
      </c>
      <c r="H61" s="40" t="s">
        <v>51</v>
      </c>
      <c r="I61" s="187" t="s">
        <v>225</v>
      </c>
      <c r="J61" s="187" t="s">
        <v>226</v>
      </c>
      <c r="K61" s="187" t="s">
        <v>227</v>
      </c>
      <c r="L61" s="187" t="s">
        <v>228</v>
      </c>
      <c r="M61" s="187" t="s">
        <v>229</v>
      </c>
      <c r="N61" s="187" t="s">
        <v>230</v>
      </c>
      <c r="O61" s="12"/>
      <c r="P61" s="12"/>
    </row>
    <row r="62" spans="1:19">
      <c r="A62" s="5"/>
      <c r="B62" s="508"/>
      <c r="C62" s="508"/>
      <c r="D62" s="505" t="s">
        <v>7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7"/>
      <c r="O62" s="13" t="s">
        <v>8</v>
      </c>
      <c r="P62" s="30"/>
    </row>
    <row r="63" spans="1:19">
      <c r="A63" s="5"/>
      <c r="B63" s="518"/>
      <c r="C63" s="518"/>
      <c r="D63" s="11"/>
      <c r="E63" s="6">
        <v>1</v>
      </c>
      <c r="F63" s="6">
        <v>1</v>
      </c>
      <c r="G63" s="6">
        <v>1</v>
      </c>
      <c r="H63" s="6">
        <v>1</v>
      </c>
      <c r="I63" s="6">
        <v>3</v>
      </c>
      <c r="J63" s="6">
        <v>3</v>
      </c>
      <c r="K63" s="6">
        <v>3</v>
      </c>
      <c r="L63" s="6">
        <v>3</v>
      </c>
      <c r="M63" s="6">
        <v>3</v>
      </c>
      <c r="N63" s="6">
        <v>3</v>
      </c>
      <c r="O63" s="16">
        <f>SUM(D$63:N$63)</f>
        <v>22</v>
      </c>
      <c r="P63" s="29"/>
    </row>
    <row r="64" spans="1:19" ht="45.6">
      <c r="A64" s="17"/>
      <c r="B64" s="20" t="s">
        <v>3</v>
      </c>
      <c r="C64" s="20" t="s">
        <v>4</v>
      </c>
      <c r="D64" s="519" t="s">
        <v>5</v>
      </c>
      <c r="E64" s="520"/>
      <c r="F64" s="520"/>
      <c r="G64" s="520"/>
      <c r="H64" s="520"/>
      <c r="I64" s="520"/>
      <c r="J64" s="520"/>
      <c r="K64" s="520"/>
      <c r="L64" s="520"/>
      <c r="M64" s="520"/>
      <c r="N64" s="521"/>
      <c r="O64" s="28" t="s">
        <v>17</v>
      </c>
      <c r="P64" s="28" t="s">
        <v>21</v>
      </c>
      <c r="Q64" s="28" t="s">
        <v>18</v>
      </c>
      <c r="R64" s="28" t="s">
        <v>10</v>
      </c>
    </row>
    <row r="65" spans="1:18" ht="18">
      <c r="A65" s="7"/>
      <c r="B65" s="89">
        <v>1</v>
      </c>
      <c r="C65" s="67" t="s">
        <v>35</v>
      </c>
      <c r="D65" s="116"/>
      <c r="E65" s="474">
        <v>92</v>
      </c>
      <c r="F65" s="474">
        <v>95</v>
      </c>
      <c r="G65" s="474">
        <v>95</v>
      </c>
      <c r="H65" s="474">
        <v>94</v>
      </c>
      <c r="I65" s="439">
        <v>98</v>
      </c>
      <c r="J65" s="439">
        <v>93</v>
      </c>
      <c r="K65" s="439">
        <v>92</v>
      </c>
      <c r="L65" s="439">
        <v>93</v>
      </c>
      <c r="M65" s="439">
        <v>95</v>
      </c>
      <c r="N65" s="439">
        <v>95</v>
      </c>
      <c r="O65" s="48">
        <f t="shared" ref="O65:O76" si="3">((D65*$D$63+E65*$E$63+F65*$F$63+G65*$G$63+H65*$H$63+I65*$I$63+J65*$J$63+K65*$K$63+$L$63*L65+$M$63*M65+$N$63*N65)/$O$63)*0.9</f>
        <v>84.845454545454544</v>
      </c>
      <c r="P65" s="48">
        <v>33</v>
      </c>
      <c r="Q65" s="49">
        <f>P65*0.1</f>
        <v>3.3000000000000003</v>
      </c>
      <c r="R65" s="49">
        <f t="shared" ref="R65:R75" si="4">O65+Q65</f>
        <v>88.145454545454541</v>
      </c>
    </row>
    <row r="66" spans="1:18" ht="18">
      <c r="A66" s="7"/>
      <c r="B66" s="89">
        <v>2</v>
      </c>
      <c r="C66" s="67" t="s">
        <v>53</v>
      </c>
      <c r="D66" s="116"/>
      <c r="E66" s="435">
        <v>92</v>
      </c>
      <c r="F66" s="435">
        <v>92</v>
      </c>
      <c r="G66" s="435">
        <v>95</v>
      </c>
      <c r="H66" s="435">
        <v>94</v>
      </c>
      <c r="I66" s="436">
        <v>98</v>
      </c>
      <c r="J66" s="436">
        <v>92</v>
      </c>
      <c r="K66" s="436">
        <v>90</v>
      </c>
      <c r="L66" s="436">
        <v>94</v>
      </c>
      <c r="M66" s="436">
        <v>95</v>
      </c>
      <c r="N66" s="436">
        <v>93</v>
      </c>
      <c r="O66" s="48">
        <f t="shared" si="3"/>
        <v>84.231818181818184</v>
      </c>
      <c r="P66" s="48">
        <v>26</v>
      </c>
      <c r="Q66" s="49">
        <f>P66*0.1</f>
        <v>2.6</v>
      </c>
      <c r="R66" s="49">
        <f t="shared" si="4"/>
        <v>86.831818181818178</v>
      </c>
    </row>
    <row r="67" spans="1:18" ht="18">
      <c r="A67" s="7"/>
      <c r="B67" s="89">
        <v>3</v>
      </c>
      <c r="C67" s="67" t="s">
        <v>37</v>
      </c>
      <c r="D67" s="119"/>
      <c r="E67" s="435">
        <v>90</v>
      </c>
      <c r="F67" s="435">
        <v>90</v>
      </c>
      <c r="G67" s="435">
        <v>95</v>
      </c>
      <c r="H67" s="435">
        <v>94</v>
      </c>
      <c r="I67" s="436">
        <v>98</v>
      </c>
      <c r="J67" s="436">
        <v>92</v>
      </c>
      <c r="K67" s="436">
        <v>90</v>
      </c>
      <c r="L67" s="436">
        <v>92</v>
      </c>
      <c r="M67" s="436">
        <v>94</v>
      </c>
      <c r="N67" s="436">
        <v>91</v>
      </c>
      <c r="O67" s="48">
        <f t="shared" si="3"/>
        <v>83.454545454545467</v>
      </c>
      <c r="P67" s="48">
        <v>15</v>
      </c>
      <c r="Q67" s="49">
        <f>P67*0.1</f>
        <v>1.5</v>
      </c>
      <c r="R67" s="49">
        <f t="shared" si="4"/>
        <v>84.954545454545467</v>
      </c>
    </row>
    <row r="68" spans="1:18" ht="18">
      <c r="A68" s="7"/>
      <c r="B68" s="46">
        <v>4</v>
      </c>
      <c r="C68" s="67" t="s">
        <v>36</v>
      </c>
      <c r="D68" s="119"/>
      <c r="E68" s="435">
        <v>85</v>
      </c>
      <c r="F68" s="435">
        <v>90</v>
      </c>
      <c r="G68" s="435">
        <v>90</v>
      </c>
      <c r="H68" s="435">
        <v>90</v>
      </c>
      <c r="I68" s="436">
        <v>94</v>
      </c>
      <c r="J68" s="436">
        <v>90</v>
      </c>
      <c r="K68" s="436">
        <v>92</v>
      </c>
      <c r="L68" s="436">
        <v>91</v>
      </c>
      <c r="M68" s="436">
        <v>92</v>
      </c>
      <c r="N68" s="436">
        <v>90</v>
      </c>
      <c r="O68" s="48">
        <f t="shared" si="3"/>
        <v>81.900000000000006</v>
      </c>
      <c r="P68" s="48">
        <v>3</v>
      </c>
      <c r="Q68" s="49">
        <f>P68*0.1</f>
        <v>0.30000000000000004</v>
      </c>
      <c r="R68" s="49">
        <f t="shared" si="4"/>
        <v>82.2</v>
      </c>
    </row>
    <row r="69" spans="1:18" ht="18.600000000000001" thickBot="1">
      <c r="A69" s="7"/>
      <c r="B69" s="97">
        <v>5</v>
      </c>
      <c r="C69" s="84" t="s">
        <v>52</v>
      </c>
      <c r="D69" s="126"/>
      <c r="E69" s="420">
        <v>85</v>
      </c>
      <c r="F69" s="420">
        <v>90</v>
      </c>
      <c r="G69" s="420">
        <v>88</v>
      </c>
      <c r="H69" s="420">
        <v>76</v>
      </c>
      <c r="I69" s="422">
        <v>94</v>
      </c>
      <c r="J69" s="422">
        <v>76</v>
      </c>
      <c r="K69" s="422">
        <v>90</v>
      </c>
      <c r="L69" s="422">
        <v>90</v>
      </c>
      <c r="M69" s="422">
        <v>76</v>
      </c>
      <c r="N69" s="422">
        <v>90</v>
      </c>
      <c r="O69" s="86">
        <f t="shared" si="3"/>
        <v>77.195454545454538</v>
      </c>
      <c r="P69" s="86"/>
      <c r="Q69" s="87">
        <f t="shared" ref="Q69:Q70" si="5">P69*0.1</f>
        <v>0</v>
      </c>
      <c r="R69" s="87">
        <f t="shared" si="4"/>
        <v>77.195454545454538</v>
      </c>
    </row>
    <row r="70" spans="1:18" ht="18">
      <c r="A70" s="7"/>
      <c r="B70" s="50">
        <v>6</v>
      </c>
      <c r="C70" s="77" t="s">
        <v>34</v>
      </c>
      <c r="D70" s="114"/>
      <c r="E70" s="442">
        <v>74</v>
      </c>
      <c r="F70" s="442">
        <v>90</v>
      </c>
      <c r="G70" s="442">
        <v>85</v>
      </c>
      <c r="H70" s="442">
        <v>74</v>
      </c>
      <c r="I70" s="440">
        <v>90</v>
      </c>
      <c r="J70" s="440">
        <v>75</v>
      </c>
      <c r="K70" s="440">
        <v>90</v>
      </c>
      <c r="L70" s="440">
        <v>89</v>
      </c>
      <c r="M70" s="440">
        <v>74</v>
      </c>
      <c r="N70" s="440">
        <v>90</v>
      </c>
      <c r="O70" s="53">
        <f t="shared" si="3"/>
        <v>75.559090909090912</v>
      </c>
      <c r="P70" s="53"/>
      <c r="Q70" s="54">
        <f t="shared" si="5"/>
        <v>0</v>
      </c>
      <c r="R70" s="54">
        <f t="shared" si="4"/>
        <v>75.559090909090912</v>
      </c>
    </row>
    <row r="71" spans="1:18" ht="18">
      <c r="A71" s="7"/>
      <c r="B71" s="89">
        <v>7</v>
      </c>
      <c r="C71" s="67" t="s">
        <v>124</v>
      </c>
      <c r="D71" s="113"/>
      <c r="E71" s="435">
        <v>85</v>
      </c>
      <c r="F71" s="435">
        <v>80</v>
      </c>
      <c r="G71" s="435">
        <v>78</v>
      </c>
      <c r="H71" s="435">
        <v>85</v>
      </c>
      <c r="I71" s="436">
        <v>80</v>
      </c>
      <c r="J71" s="439">
        <v>78</v>
      </c>
      <c r="K71" s="436">
        <v>82</v>
      </c>
      <c r="L71" s="436">
        <v>80</v>
      </c>
      <c r="M71" s="436">
        <v>70</v>
      </c>
      <c r="N71" s="436">
        <v>80</v>
      </c>
      <c r="O71" s="48">
        <f t="shared" si="3"/>
        <v>71.100000000000009</v>
      </c>
      <c r="P71" s="48"/>
      <c r="Q71" s="49">
        <f t="shared" ref="Q71:Q76" si="6">P71*0.1</f>
        <v>0</v>
      </c>
      <c r="R71" s="49">
        <f t="shared" si="4"/>
        <v>71.100000000000009</v>
      </c>
    </row>
    <row r="72" spans="1:18" ht="18">
      <c r="A72" s="7"/>
      <c r="B72" s="46">
        <v>8</v>
      </c>
      <c r="C72" s="67" t="s">
        <v>54</v>
      </c>
      <c r="D72" s="119"/>
      <c r="E72" s="474">
        <v>85</v>
      </c>
      <c r="F72" s="474">
        <v>77</v>
      </c>
      <c r="G72" s="474">
        <v>74</v>
      </c>
      <c r="H72" s="474">
        <v>74</v>
      </c>
      <c r="I72" s="439">
        <v>75</v>
      </c>
      <c r="J72" s="439">
        <v>75</v>
      </c>
      <c r="K72" s="439">
        <v>75</v>
      </c>
      <c r="L72" s="439">
        <v>75</v>
      </c>
      <c r="M72" s="439">
        <v>74</v>
      </c>
      <c r="N72" s="439">
        <v>74</v>
      </c>
      <c r="O72" s="48">
        <f t="shared" si="3"/>
        <v>67.663636363636371</v>
      </c>
      <c r="P72" s="48"/>
      <c r="Q72" s="49">
        <f t="shared" si="6"/>
        <v>0</v>
      </c>
      <c r="R72" s="49">
        <f t="shared" si="4"/>
        <v>67.663636363636371</v>
      </c>
    </row>
    <row r="73" spans="1:18" ht="18">
      <c r="A73" s="7"/>
      <c r="B73" s="89">
        <v>9</v>
      </c>
      <c r="C73" s="67" t="s">
        <v>223</v>
      </c>
      <c r="D73" s="119"/>
      <c r="E73" s="435">
        <v>74</v>
      </c>
      <c r="F73" s="435">
        <v>74</v>
      </c>
      <c r="G73" s="435">
        <v>78</v>
      </c>
      <c r="H73" s="435">
        <v>74</v>
      </c>
      <c r="I73" s="436">
        <v>75</v>
      </c>
      <c r="J73" s="436">
        <v>74</v>
      </c>
      <c r="K73" s="436">
        <v>75</v>
      </c>
      <c r="L73" s="436">
        <v>74</v>
      </c>
      <c r="M73" s="436">
        <v>74</v>
      </c>
      <c r="N73" s="436">
        <v>74</v>
      </c>
      <c r="O73" s="48">
        <f t="shared" si="3"/>
        <v>67.009090909090915</v>
      </c>
      <c r="P73" s="120"/>
      <c r="Q73" s="49">
        <f t="shared" si="6"/>
        <v>0</v>
      </c>
      <c r="R73" s="49">
        <f t="shared" si="4"/>
        <v>67.009090909090915</v>
      </c>
    </row>
    <row r="74" spans="1:18" ht="18" hidden="1">
      <c r="A74" s="7"/>
      <c r="B74" s="46">
        <v>10</v>
      </c>
      <c r="C74" s="67"/>
      <c r="D74" s="110"/>
      <c r="E74" s="226"/>
      <c r="F74" s="226"/>
      <c r="G74" s="226"/>
      <c r="H74" s="226"/>
      <c r="I74" s="226"/>
      <c r="J74" s="226"/>
      <c r="K74" s="226"/>
      <c r="L74" s="226"/>
      <c r="M74" s="52"/>
      <c r="N74" s="81"/>
      <c r="O74" s="48">
        <f t="shared" si="3"/>
        <v>0</v>
      </c>
      <c r="P74" s="120"/>
      <c r="Q74" s="49">
        <f t="shared" si="6"/>
        <v>0</v>
      </c>
      <c r="R74" s="49">
        <f t="shared" si="4"/>
        <v>0</v>
      </c>
    </row>
    <row r="75" spans="1:18" ht="18" hidden="1">
      <c r="A75" s="7"/>
      <c r="B75" s="89">
        <v>11</v>
      </c>
      <c r="C75" s="77"/>
      <c r="D75" s="125"/>
      <c r="E75" s="231"/>
      <c r="F75" s="231"/>
      <c r="G75" s="233"/>
      <c r="H75" s="231"/>
      <c r="I75" s="231"/>
      <c r="J75" s="231"/>
      <c r="K75" s="231"/>
      <c r="L75" s="218"/>
      <c r="M75" s="52"/>
      <c r="N75" s="81"/>
      <c r="O75" s="48">
        <f t="shared" si="3"/>
        <v>0</v>
      </c>
      <c r="P75" s="120"/>
      <c r="Q75" s="49">
        <f t="shared" si="6"/>
        <v>0</v>
      </c>
      <c r="R75" s="49">
        <f t="shared" si="4"/>
        <v>0</v>
      </c>
    </row>
    <row r="76" spans="1:18" ht="18" hidden="1">
      <c r="A76" s="7"/>
      <c r="B76" s="89">
        <v>12</v>
      </c>
      <c r="C76" s="77"/>
      <c r="D76" s="125"/>
      <c r="E76" s="231"/>
      <c r="F76" s="231"/>
      <c r="G76" s="233"/>
      <c r="H76" s="231"/>
      <c r="I76" s="231"/>
      <c r="J76" s="231"/>
      <c r="K76" s="231"/>
      <c r="L76" s="218"/>
      <c r="M76" s="47"/>
      <c r="N76" s="47"/>
      <c r="O76" s="48">
        <f t="shared" si="3"/>
        <v>0</v>
      </c>
      <c r="P76" s="120"/>
      <c r="Q76" s="49">
        <f t="shared" si="6"/>
        <v>0</v>
      </c>
      <c r="R76" s="49">
        <f t="shared" ref="R76" si="7">O76+Q76</f>
        <v>0</v>
      </c>
    </row>
    <row r="77" spans="1:18" ht="18" hidden="1">
      <c r="C77" s="72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8"/>
      <c r="P77" s="35"/>
      <c r="Q77" s="32"/>
      <c r="R77" s="31"/>
    </row>
    <row r="78" spans="1:18" ht="15.6">
      <c r="O78" s="33"/>
      <c r="P78" s="35"/>
      <c r="Q78" s="32"/>
      <c r="R78" s="31"/>
    </row>
    <row r="79" spans="1:18" ht="15.6">
      <c r="A79" s="522" t="s">
        <v>85</v>
      </c>
      <c r="B79" s="522"/>
      <c r="C79" s="522"/>
      <c r="D79" s="522"/>
      <c r="E79" s="522"/>
      <c r="F79" s="522"/>
      <c r="G79" s="522"/>
      <c r="H79" s="522"/>
      <c r="I79" s="522"/>
      <c r="J79" s="522"/>
      <c r="K79" s="522"/>
      <c r="L79" s="522"/>
      <c r="M79" s="522"/>
      <c r="N79" s="522"/>
      <c r="O79" s="522"/>
      <c r="P79" s="522"/>
      <c r="Q79" s="522"/>
      <c r="R79" s="522"/>
    </row>
    <row r="80" spans="1:18" ht="15.6">
      <c r="A80" s="100"/>
      <c r="B80" s="100"/>
      <c r="C80" s="100"/>
      <c r="D80" s="100"/>
      <c r="E80" s="100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</row>
    <row r="81" spans="1:18" ht="15.6">
      <c r="A81" s="523" t="s">
        <v>9</v>
      </c>
      <c r="B81" s="523"/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</row>
    <row r="82" spans="1:18" ht="15.6">
      <c r="A82" s="499" t="s">
        <v>161</v>
      </c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</row>
    <row r="83" spans="1:18" ht="15.6">
      <c r="A83" s="499"/>
      <c r="B83" s="499"/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</row>
    <row r="84" spans="1:18" ht="15.6">
      <c r="A84" s="499" t="s">
        <v>168</v>
      </c>
      <c r="B84" s="499"/>
      <c r="C84" s="499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</row>
    <row r="85" spans="1:18" ht="15.6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</row>
    <row r="86" spans="1:18" ht="15.6">
      <c r="A86" s="500" t="s">
        <v>242</v>
      </c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</row>
    <row r="97" spans="1:19" ht="15.6">
      <c r="A97" s="524" t="s">
        <v>0</v>
      </c>
      <c r="B97" s="524"/>
      <c r="C97" s="524"/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</row>
    <row r="98" spans="1:19" ht="15.6">
      <c r="A98" s="524" t="s">
        <v>1</v>
      </c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</row>
    <row r="99" spans="1:19" ht="15.6">
      <c r="A99" s="525" t="s">
        <v>32</v>
      </c>
      <c r="B99" s="525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</row>
    <row r="100" spans="1:19" ht="15.6">
      <c r="A100" s="514" t="s">
        <v>231</v>
      </c>
      <c r="B100" s="514"/>
      <c r="C100" s="514"/>
      <c r="D100" s="514"/>
      <c r="E100" s="514"/>
      <c r="F100" s="514"/>
      <c r="G100" s="514"/>
      <c r="H100" s="514"/>
      <c r="I100" s="514"/>
      <c r="J100" s="514"/>
      <c r="K100" s="514"/>
      <c r="L100" s="514"/>
      <c r="M100" s="514"/>
      <c r="N100" s="514"/>
      <c r="O100" s="514"/>
      <c r="P100" s="514"/>
      <c r="Q100" s="514"/>
      <c r="R100" s="514"/>
    </row>
    <row r="101" spans="1:19" ht="15.6">
      <c r="A101" s="514" t="s">
        <v>48</v>
      </c>
      <c r="B101" s="514"/>
      <c r="C101" s="514"/>
      <c r="D101" s="514"/>
      <c r="E101" s="514"/>
      <c r="F101" s="514"/>
      <c r="G101" s="514"/>
      <c r="H101" s="514"/>
      <c r="I101" s="514"/>
      <c r="J101" s="514"/>
      <c r="K101" s="514"/>
      <c r="L101" s="514"/>
      <c r="M101" s="514"/>
      <c r="N101" s="514"/>
      <c r="O101" s="514"/>
      <c r="P101" s="514"/>
      <c r="Q101" s="514"/>
      <c r="R101" s="514"/>
    </row>
    <row r="102" spans="1:19" ht="15.6">
      <c r="A102" s="515" t="s">
        <v>2</v>
      </c>
      <c r="B102" s="515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37"/>
    </row>
    <row r="103" spans="1:19" ht="114.6" customHeight="1">
      <c r="A103" s="24"/>
      <c r="B103" s="516" t="s">
        <v>254</v>
      </c>
      <c r="C103" s="517"/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</row>
    <row r="104" spans="1:19" ht="18">
      <c r="A104" s="22"/>
      <c r="B104" s="512" t="s">
        <v>11</v>
      </c>
      <c r="C104" s="512"/>
      <c r="D104" s="512"/>
      <c r="E104" s="512"/>
      <c r="F104" s="512"/>
      <c r="G104" s="512"/>
      <c r="H104" s="512"/>
      <c r="I104" s="512"/>
      <c r="J104" s="512"/>
      <c r="K104" s="512"/>
      <c r="L104" s="513" t="s">
        <v>104</v>
      </c>
      <c r="M104" s="513"/>
      <c r="N104" s="513"/>
      <c r="O104" s="41" t="s">
        <v>12</v>
      </c>
      <c r="P104" s="513" t="s">
        <v>169</v>
      </c>
      <c r="Q104" s="513"/>
      <c r="R104" s="513"/>
      <c r="S104" s="27"/>
    </row>
    <row r="105" spans="1:19" ht="18">
      <c r="A105" s="22"/>
      <c r="B105" s="501" t="s">
        <v>170</v>
      </c>
      <c r="C105" s="501"/>
      <c r="D105" s="501"/>
      <c r="E105" s="501"/>
      <c r="F105" s="501"/>
      <c r="G105" s="501"/>
      <c r="H105" s="501"/>
      <c r="I105" s="509">
        <v>4</v>
      </c>
      <c r="J105" s="509"/>
      <c r="K105" s="42" t="s">
        <v>19</v>
      </c>
      <c r="L105" s="42"/>
      <c r="M105" s="510" t="s">
        <v>13</v>
      </c>
      <c r="N105" s="510"/>
      <c r="O105" s="510"/>
      <c r="P105" s="511" t="s">
        <v>14</v>
      </c>
      <c r="Q105" s="511"/>
      <c r="R105" s="511"/>
      <c r="S105" s="25"/>
    </row>
    <row r="106" spans="1:19" ht="18">
      <c r="A106" s="22"/>
      <c r="B106" s="512" t="s">
        <v>16</v>
      </c>
      <c r="C106" s="512"/>
      <c r="D106" s="513" t="s">
        <v>28</v>
      </c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</row>
    <row r="107" spans="1:19" ht="18">
      <c r="A107" s="22"/>
      <c r="B107" s="501" t="s">
        <v>15</v>
      </c>
      <c r="C107" s="501"/>
      <c r="D107" s="502"/>
      <c r="E107" s="502"/>
      <c r="F107" s="502"/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</row>
    <row r="108" spans="1:19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9" ht="15.6">
      <c r="A109" s="36"/>
      <c r="B109" s="503" t="s">
        <v>22</v>
      </c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4"/>
      <c r="R109" s="21">
        <v>15</v>
      </c>
    </row>
    <row r="110" spans="1:19" ht="15.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9" ht="15.6">
      <c r="A111" s="4"/>
      <c r="B111" s="4"/>
      <c r="C111" s="4"/>
      <c r="D111" s="505" t="s">
        <v>6</v>
      </c>
      <c r="E111" s="506"/>
      <c r="F111" s="506"/>
      <c r="G111" s="506"/>
      <c r="H111" s="506"/>
      <c r="I111" s="506"/>
      <c r="J111" s="506"/>
      <c r="K111" s="506"/>
      <c r="L111" s="506"/>
      <c r="M111" s="506"/>
      <c r="N111" s="507"/>
      <c r="O111" s="8"/>
      <c r="P111" s="503" t="s">
        <v>23</v>
      </c>
      <c r="Q111" s="504"/>
      <c r="R111" s="21">
        <f>IF($R$109=2,1,ROUNDDOWN(R109*0.4,0))</f>
        <v>6</v>
      </c>
    </row>
    <row r="112" spans="1:19" ht="132" customHeight="1">
      <c r="A112" s="5"/>
      <c r="B112" s="38"/>
      <c r="C112" s="39" t="s">
        <v>38</v>
      </c>
      <c r="D112" s="40"/>
      <c r="E112" s="40" t="s">
        <v>25</v>
      </c>
      <c r="F112" s="40" t="s">
        <v>232</v>
      </c>
      <c r="G112" s="40" t="s">
        <v>50</v>
      </c>
      <c r="H112" s="40" t="s">
        <v>51</v>
      </c>
      <c r="I112" s="187" t="s">
        <v>233</v>
      </c>
      <c r="J112" s="187" t="s">
        <v>234</v>
      </c>
      <c r="K112" s="187" t="s">
        <v>235</v>
      </c>
      <c r="L112" s="187" t="s">
        <v>236</v>
      </c>
      <c r="M112" s="14"/>
      <c r="N112" s="15"/>
      <c r="O112" s="12"/>
      <c r="P112" s="12"/>
    </row>
    <row r="113" spans="1:18">
      <c r="A113" s="5"/>
      <c r="B113" s="508"/>
      <c r="C113" s="508"/>
      <c r="D113" s="505" t="s">
        <v>7</v>
      </c>
      <c r="E113" s="506"/>
      <c r="F113" s="506"/>
      <c r="G113" s="506"/>
      <c r="H113" s="506"/>
      <c r="I113" s="506"/>
      <c r="J113" s="506"/>
      <c r="K113" s="506"/>
      <c r="L113" s="506"/>
      <c r="M113" s="506"/>
      <c r="N113" s="507"/>
      <c r="O113" s="13" t="s">
        <v>8</v>
      </c>
      <c r="P113" s="30"/>
    </row>
    <row r="114" spans="1:18">
      <c r="A114" s="5"/>
      <c r="B114" s="518"/>
      <c r="C114" s="518"/>
      <c r="D114" s="11"/>
      <c r="E114" s="6">
        <v>1</v>
      </c>
      <c r="F114" s="6">
        <v>1</v>
      </c>
      <c r="G114" s="6">
        <v>1</v>
      </c>
      <c r="H114" s="6">
        <v>1</v>
      </c>
      <c r="I114" s="6">
        <v>3</v>
      </c>
      <c r="J114" s="6">
        <v>3</v>
      </c>
      <c r="K114" s="6">
        <v>3</v>
      </c>
      <c r="L114" s="6">
        <v>3</v>
      </c>
      <c r="M114" s="6"/>
      <c r="N114" s="6"/>
      <c r="O114" s="16">
        <f>SUM(D$114:N$114)</f>
        <v>16</v>
      </c>
      <c r="P114" s="29"/>
    </row>
    <row r="115" spans="1:18" ht="45.6">
      <c r="A115" s="17"/>
      <c r="B115" s="20" t="s">
        <v>3</v>
      </c>
      <c r="C115" s="20" t="s">
        <v>4</v>
      </c>
      <c r="D115" s="519" t="s">
        <v>5</v>
      </c>
      <c r="E115" s="520"/>
      <c r="F115" s="520"/>
      <c r="G115" s="520"/>
      <c r="H115" s="520"/>
      <c r="I115" s="520"/>
      <c r="J115" s="520"/>
      <c r="K115" s="520"/>
      <c r="L115" s="520"/>
      <c r="M115" s="520"/>
      <c r="N115" s="521"/>
      <c r="O115" s="28" t="s">
        <v>17</v>
      </c>
      <c r="P115" s="28" t="s">
        <v>21</v>
      </c>
      <c r="Q115" s="28" t="s">
        <v>18</v>
      </c>
      <c r="R115" s="28" t="s">
        <v>10</v>
      </c>
    </row>
    <row r="116" spans="1:18" ht="18">
      <c r="A116" s="7"/>
      <c r="B116" s="89">
        <v>1</v>
      </c>
      <c r="C116" s="67" t="s">
        <v>40</v>
      </c>
      <c r="D116" s="113"/>
      <c r="E116" s="474">
        <v>85</v>
      </c>
      <c r="F116" s="474">
        <v>90</v>
      </c>
      <c r="G116" s="474">
        <v>90</v>
      </c>
      <c r="H116" s="474">
        <v>90</v>
      </c>
      <c r="I116" s="439">
        <v>92</v>
      </c>
      <c r="J116" s="439">
        <v>97</v>
      </c>
      <c r="K116" s="439">
        <v>90</v>
      </c>
      <c r="L116" s="439">
        <v>90</v>
      </c>
      <c r="M116" s="47"/>
      <c r="N116" s="47"/>
      <c r="O116" s="48">
        <f t="shared" ref="O116:O126" si="8">((D116*$D$114+E116*$E$114+F116*$F$114+G116*$G$114+H116*$H$114+I116*$I$114+J116*$J$114+K116*$K$114+$L$114*L116+$M$114*M116+$N$114*N116)/$O$114)*0.9</f>
        <v>82.237499999999997</v>
      </c>
      <c r="P116" s="48">
        <v>3</v>
      </c>
      <c r="Q116" s="49">
        <f t="shared" ref="Q116:Q126" si="9">P116*0.1</f>
        <v>0.30000000000000004</v>
      </c>
      <c r="R116" s="49">
        <f t="shared" ref="R116:R126" si="10">O116+Q116</f>
        <v>82.537499999999994</v>
      </c>
    </row>
    <row r="117" spans="1:18" ht="18">
      <c r="A117" s="7"/>
      <c r="B117" s="46">
        <v>2</v>
      </c>
      <c r="C117" s="67" t="s">
        <v>41</v>
      </c>
      <c r="D117" s="122"/>
      <c r="E117" s="474">
        <v>90</v>
      </c>
      <c r="F117" s="474">
        <v>90</v>
      </c>
      <c r="G117" s="474">
        <v>92</v>
      </c>
      <c r="H117" s="474">
        <v>90</v>
      </c>
      <c r="I117" s="439">
        <v>90</v>
      </c>
      <c r="J117" s="439">
        <v>95</v>
      </c>
      <c r="K117" s="439">
        <v>90</v>
      </c>
      <c r="L117" s="439">
        <v>90</v>
      </c>
      <c r="M117" s="47"/>
      <c r="N117" s="47"/>
      <c r="O117" s="48">
        <f t="shared" si="8"/>
        <v>81.956249999999997</v>
      </c>
      <c r="P117" s="48">
        <v>3</v>
      </c>
      <c r="Q117" s="49">
        <f t="shared" si="9"/>
        <v>0.30000000000000004</v>
      </c>
      <c r="R117" s="49">
        <f t="shared" si="10"/>
        <v>82.256249999999994</v>
      </c>
    </row>
    <row r="118" spans="1:18" ht="18">
      <c r="A118" s="7"/>
      <c r="B118" s="46">
        <v>3</v>
      </c>
      <c r="C118" s="67" t="s">
        <v>49</v>
      </c>
      <c r="D118" s="122"/>
      <c r="E118" s="435">
        <v>85</v>
      </c>
      <c r="F118" s="435">
        <v>90</v>
      </c>
      <c r="G118" s="435">
        <v>90</v>
      </c>
      <c r="H118" s="435">
        <v>90</v>
      </c>
      <c r="I118" s="436">
        <v>90</v>
      </c>
      <c r="J118" s="436">
        <v>92</v>
      </c>
      <c r="K118" s="436">
        <v>90</v>
      </c>
      <c r="L118" s="436">
        <v>90</v>
      </c>
      <c r="M118" s="47"/>
      <c r="N118" s="47"/>
      <c r="O118" s="48">
        <f t="shared" si="8"/>
        <v>81.056250000000006</v>
      </c>
      <c r="P118" s="48"/>
      <c r="Q118" s="49">
        <f t="shared" si="9"/>
        <v>0</v>
      </c>
      <c r="R118" s="49">
        <f t="shared" si="10"/>
        <v>81.056250000000006</v>
      </c>
    </row>
    <row r="119" spans="1:18" ht="18">
      <c r="A119" s="7"/>
      <c r="B119" s="46">
        <v>4</v>
      </c>
      <c r="C119" s="67" t="s">
        <v>55</v>
      </c>
      <c r="D119" s="122"/>
      <c r="E119" s="474">
        <v>90</v>
      </c>
      <c r="F119" s="474">
        <v>90</v>
      </c>
      <c r="G119" s="474">
        <v>90</v>
      </c>
      <c r="H119" s="474">
        <v>90</v>
      </c>
      <c r="I119" s="439">
        <v>90</v>
      </c>
      <c r="J119" s="439">
        <v>91</v>
      </c>
      <c r="K119" s="439">
        <v>90</v>
      </c>
      <c r="L119" s="439">
        <v>85</v>
      </c>
      <c r="M119" s="47"/>
      <c r="N119" s="47"/>
      <c r="O119" s="48">
        <f t="shared" si="8"/>
        <v>80.325000000000003</v>
      </c>
      <c r="P119" s="48"/>
      <c r="Q119" s="49">
        <f t="shared" si="9"/>
        <v>0</v>
      </c>
      <c r="R119" s="49">
        <f t="shared" si="10"/>
        <v>80.325000000000003</v>
      </c>
    </row>
    <row r="120" spans="1:18" ht="18">
      <c r="A120" s="7"/>
      <c r="B120" s="46">
        <v>5</v>
      </c>
      <c r="C120" s="67" t="s">
        <v>39</v>
      </c>
      <c r="D120" s="113"/>
      <c r="E120" s="474">
        <v>85</v>
      </c>
      <c r="F120" s="474">
        <v>80</v>
      </c>
      <c r="G120" s="474">
        <v>80</v>
      </c>
      <c r="H120" s="474">
        <v>90</v>
      </c>
      <c r="I120" s="439">
        <v>90</v>
      </c>
      <c r="J120" s="439">
        <v>74</v>
      </c>
      <c r="K120" s="439">
        <v>74</v>
      </c>
      <c r="L120" s="439">
        <v>80</v>
      </c>
      <c r="M120" s="47"/>
      <c r="N120" s="47"/>
      <c r="O120" s="48">
        <f t="shared" si="8"/>
        <v>72.506250000000009</v>
      </c>
      <c r="P120" s="48"/>
      <c r="Q120" s="49">
        <f t="shared" si="9"/>
        <v>0</v>
      </c>
      <c r="R120" s="49">
        <f t="shared" si="10"/>
        <v>72.506250000000009</v>
      </c>
    </row>
    <row r="121" spans="1:18" ht="18.600000000000001" thickBot="1">
      <c r="A121" s="7"/>
      <c r="B121" s="90">
        <v>6</v>
      </c>
      <c r="C121" s="336" t="s">
        <v>126</v>
      </c>
      <c r="D121" s="138"/>
      <c r="E121" s="461">
        <v>74</v>
      </c>
      <c r="F121" s="461">
        <v>82</v>
      </c>
      <c r="G121" s="461">
        <v>82</v>
      </c>
      <c r="H121" s="461">
        <v>80</v>
      </c>
      <c r="I121" s="424">
        <v>80</v>
      </c>
      <c r="J121" s="424">
        <v>78</v>
      </c>
      <c r="K121" s="424">
        <v>76</v>
      </c>
      <c r="L121" s="424">
        <v>80</v>
      </c>
      <c r="M121" s="85"/>
      <c r="N121" s="85"/>
      <c r="O121" s="86">
        <f t="shared" si="8"/>
        <v>70.875</v>
      </c>
      <c r="P121" s="86"/>
      <c r="Q121" s="87">
        <f t="shared" si="9"/>
        <v>0</v>
      </c>
      <c r="R121" s="87">
        <f t="shared" si="10"/>
        <v>70.875</v>
      </c>
    </row>
    <row r="122" spans="1:18" ht="18">
      <c r="A122" s="7"/>
      <c r="B122" s="50">
        <v>7</v>
      </c>
      <c r="C122" s="77" t="s">
        <v>90</v>
      </c>
      <c r="D122" s="141"/>
      <c r="E122" s="452">
        <v>74</v>
      </c>
      <c r="F122" s="452">
        <v>82</v>
      </c>
      <c r="G122" s="452">
        <v>82</v>
      </c>
      <c r="H122" s="452">
        <v>80</v>
      </c>
      <c r="I122" s="443">
        <v>80</v>
      </c>
      <c r="J122" s="443">
        <v>78</v>
      </c>
      <c r="K122" s="443">
        <v>75</v>
      </c>
      <c r="L122" s="443">
        <v>80</v>
      </c>
      <c r="M122" s="52"/>
      <c r="N122" s="52"/>
      <c r="O122" s="53">
        <f t="shared" si="8"/>
        <v>70.706249999999997</v>
      </c>
      <c r="P122" s="53"/>
      <c r="Q122" s="54">
        <f t="shared" si="9"/>
        <v>0</v>
      </c>
      <c r="R122" s="54">
        <f t="shared" si="10"/>
        <v>70.706249999999997</v>
      </c>
    </row>
    <row r="123" spans="1:18" ht="18">
      <c r="A123" s="7"/>
      <c r="B123" s="46">
        <v>8</v>
      </c>
      <c r="C123" s="67" t="s">
        <v>237</v>
      </c>
      <c r="D123" s="123"/>
      <c r="E123" s="474">
        <v>74</v>
      </c>
      <c r="F123" s="474">
        <v>82</v>
      </c>
      <c r="G123" s="474">
        <v>82</v>
      </c>
      <c r="H123" s="474">
        <v>80</v>
      </c>
      <c r="I123" s="439">
        <v>78</v>
      </c>
      <c r="J123" s="439">
        <v>78</v>
      </c>
      <c r="K123" s="439">
        <v>76</v>
      </c>
      <c r="L123" s="439">
        <v>78</v>
      </c>
      <c r="M123" s="47"/>
      <c r="N123" s="47"/>
      <c r="O123" s="48">
        <f t="shared" si="8"/>
        <v>70.2</v>
      </c>
      <c r="P123" s="48"/>
      <c r="Q123" s="49">
        <f t="shared" si="9"/>
        <v>0</v>
      </c>
      <c r="R123" s="49">
        <f t="shared" si="10"/>
        <v>70.2</v>
      </c>
    </row>
    <row r="124" spans="1:18" ht="18">
      <c r="A124" s="7"/>
      <c r="B124" s="46">
        <v>9</v>
      </c>
      <c r="C124" s="67" t="s">
        <v>125</v>
      </c>
      <c r="D124" s="122"/>
      <c r="E124" s="474">
        <v>74</v>
      </c>
      <c r="F124" s="474">
        <v>82</v>
      </c>
      <c r="G124" s="474">
        <v>82</v>
      </c>
      <c r="H124" s="474">
        <v>80</v>
      </c>
      <c r="I124" s="439">
        <v>78</v>
      </c>
      <c r="J124" s="439">
        <v>79</v>
      </c>
      <c r="K124" s="439">
        <v>75</v>
      </c>
      <c r="L124" s="439">
        <v>78</v>
      </c>
      <c r="M124" s="47"/>
      <c r="N124" s="47"/>
      <c r="O124" s="48">
        <f t="shared" si="8"/>
        <v>70.2</v>
      </c>
      <c r="P124" s="48"/>
      <c r="Q124" s="49">
        <f t="shared" si="9"/>
        <v>0</v>
      </c>
      <c r="R124" s="49">
        <f t="shared" si="10"/>
        <v>70.2</v>
      </c>
    </row>
    <row r="125" spans="1:18" ht="18">
      <c r="A125" s="7"/>
      <c r="B125" s="46">
        <v>10</v>
      </c>
      <c r="C125" s="67" t="s">
        <v>56</v>
      </c>
      <c r="D125" s="123"/>
      <c r="E125" s="474">
        <v>74</v>
      </c>
      <c r="F125" s="474">
        <v>82</v>
      </c>
      <c r="G125" s="474">
        <v>82</v>
      </c>
      <c r="H125" s="474">
        <v>80</v>
      </c>
      <c r="I125" s="439">
        <v>78</v>
      </c>
      <c r="J125" s="439">
        <v>76</v>
      </c>
      <c r="K125" s="439">
        <v>75</v>
      </c>
      <c r="L125" s="439">
        <v>78</v>
      </c>
      <c r="M125" s="47"/>
      <c r="N125" s="47"/>
      <c r="O125" s="48">
        <f t="shared" si="8"/>
        <v>69.693750000000009</v>
      </c>
      <c r="P125" s="48"/>
      <c r="Q125" s="49">
        <f t="shared" si="9"/>
        <v>0</v>
      </c>
      <c r="R125" s="49">
        <f t="shared" si="10"/>
        <v>69.693750000000009</v>
      </c>
    </row>
    <row r="126" spans="1:18" ht="18" hidden="1">
      <c r="A126" s="7"/>
      <c r="B126" s="46">
        <v>11</v>
      </c>
      <c r="C126" s="67"/>
      <c r="D126" s="122"/>
      <c r="E126" s="215"/>
      <c r="F126" s="215"/>
      <c r="G126" s="215"/>
      <c r="H126" s="215"/>
      <c r="I126" s="195"/>
      <c r="J126" s="195"/>
      <c r="K126" s="195"/>
      <c r="L126" s="195"/>
      <c r="M126" s="47"/>
      <c r="N126" s="47"/>
      <c r="O126" s="48">
        <f t="shared" si="8"/>
        <v>0</v>
      </c>
      <c r="P126" s="48"/>
      <c r="Q126" s="49">
        <f t="shared" si="9"/>
        <v>0</v>
      </c>
      <c r="R126" s="49">
        <f t="shared" si="10"/>
        <v>0</v>
      </c>
    </row>
    <row r="127" spans="1:18" ht="18" hidden="1">
      <c r="A127" s="7"/>
      <c r="B127" s="63"/>
      <c r="C127" s="67"/>
      <c r="D127" s="122"/>
      <c r="E127" s="215"/>
      <c r="F127" s="215"/>
      <c r="G127" s="215"/>
      <c r="H127" s="215"/>
      <c r="I127" s="215"/>
      <c r="J127" s="215"/>
      <c r="K127" s="215"/>
      <c r="L127" s="335"/>
      <c r="M127" s="52"/>
      <c r="N127" s="52"/>
      <c r="O127" s="48">
        <f t="shared" ref="O127:O128" si="11">((D127*$D$114+E127*$E$114+F127*$F$114+G127*$G$114+H127*$H$114+I127*$I$114+J127*$J$114+K127*$K$114+$L$114*L127+$M$114*M127+$N$114*N127)/$O$114)*0.9</f>
        <v>0</v>
      </c>
      <c r="P127" s="53"/>
      <c r="Q127" s="54"/>
      <c r="R127" s="54"/>
    </row>
    <row r="128" spans="1:18" ht="18.600000000000001" hidden="1" thickBot="1">
      <c r="A128" s="7"/>
      <c r="B128" s="63"/>
      <c r="C128" s="84"/>
      <c r="D128" s="118"/>
      <c r="E128" s="118"/>
      <c r="F128" s="110"/>
      <c r="G128" s="110"/>
      <c r="H128" s="118"/>
      <c r="I128" s="119"/>
      <c r="J128" s="118"/>
      <c r="K128" s="118"/>
      <c r="L128" s="47"/>
      <c r="M128" s="47"/>
      <c r="N128" s="47"/>
      <c r="O128" s="48">
        <f t="shared" si="11"/>
        <v>0</v>
      </c>
      <c r="P128" s="48"/>
      <c r="Q128" s="49"/>
      <c r="R128" s="49"/>
    </row>
    <row r="129" spans="1:18" ht="18" hidden="1">
      <c r="C129" s="72"/>
      <c r="D129" s="83"/>
      <c r="E129" s="83"/>
      <c r="F129" s="83"/>
      <c r="G129" s="83"/>
      <c r="H129" s="83"/>
      <c r="I129" s="83"/>
      <c r="J129" s="83"/>
      <c r="K129" s="83"/>
      <c r="L129" s="83"/>
      <c r="O129" s="33"/>
      <c r="P129" s="35"/>
      <c r="Q129" s="32"/>
      <c r="R129" s="31"/>
    </row>
    <row r="130" spans="1:18" ht="15.6">
      <c r="O130" s="33"/>
      <c r="P130" s="35"/>
      <c r="Q130" s="32"/>
      <c r="R130" s="31"/>
    </row>
    <row r="131" spans="1:18" ht="15.6">
      <c r="A131" s="522" t="s">
        <v>85</v>
      </c>
      <c r="B131" s="522"/>
      <c r="C131" s="522"/>
      <c r="D131" s="522"/>
      <c r="E131" s="522"/>
      <c r="F131" s="522"/>
      <c r="G131" s="522"/>
      <c r="H131" s="522"/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</row>
    <row r="132" spans="1:18" ht="15.6">
      <c r="A132" s="100"/>
      <c r="B132" s="100"/>
      <c r="C132" s="100"/>
      <c r="D132" s="100"/>
      <c r="E132" s="100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</row>
    <row r="133" spans="1:18" ht="15.6">
      <c r="A133" s="523" t="s">
        <v>9</v>
      </c>
      <c r="B133" s="523"/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</row>
    <row r="134" spans="1:18" ht="15.6">
      <c r="A134" s="499" t="s">
        <v>161</v>
      </c>
      <c r="B134" s="499"/>
      <c r="C134" s="499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499"/>
      <c r="Q134" s="499"/>
      <c r="R134" s="499"/>
    </row>
    <row r="135" spans="1:18" ht="15.6">
      <c r="A135" s="499"/>
      <c r="B135" s="499"/>
      <c r="C135" s="499"/>
      <c r="D135" s="499"/>
      <c r="E135" s="499"/>
      <c r="F135" s="499"/>
      <c r="G135" s="499"/>
      <c r="H135" s="499"/>
      <c r="I135" s="499"/>
      <c r="J135" s="499"/>
      <c r="K135" s="499"/>
      <c r="L135" s="499"/>
      <c r="M135" s="499"/>
      <c r="N135" s="499"/>
      <c r="O135" s="499"/>
      <c r="P135" s="499"/>
      <c r="Q135" s="499"/>
      <c r="R135" s="499"/>
    </row>
    <row r="136" spans="1:18" ht="15.6">
      <c r="A136" s="499" t="s">
        <v>168</v>
      </c>
      <c r="B136" s="499"/>
      <c r="C136" s="499"/>
      <c r="D136" s="499"/>
      <c r="E136" s="49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499"/>
      <c r="Q136" s="499"/>
      <c r="R136" s="499"/>
    </row>
    <row r="137" spans="1:18" ht="15.6">
      <c r="A137" s="500"/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</row>
    <row r="138" spans="1:18" ht="15.6">
      <c r="A138" s="500" t="s">
        <v>242</v>
      </c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</row>
    <row r="149" spans="1:19" ht="15.6">
      <c r="A149" s="524" t="s">
        <v>0</v>
      </c>
      <c r="B149" s="524"/>
      <c r="C149" s="524"/>
      <c r="D149" s="524"/>
      <c r="E149" s="524"/>
      <c r="F149" s="524"/>
      <c r="G149" s="524"/>
      <c r="H149" s="524"/>
      <c r="I149" s="524"/>
      <c r="J149" s="524"/>
      <c r="K149" s="524"/>
      <c r="L149" s="524"/>
      <c r="M149" s="524"/>
      <c r="N149" s="524"/>
      <c r="O149" s="524"/>
      <c r="P149" s="524"/>
      <c r="Q149" s="524"/>
      <c r="R149" s="524"/>
    </row>
    <row r="150" spans="1:19" ht="15.6">
      <c r="A150" s="524" t="s">
        <v>1</v>
      </c>
      <c r="B150" s="524"/>
      <c r="C150" s="524"/>
      <c r="D150" s="524"/>
      <c r="E150" s="524"/>
      <c r="F150" s="524"/>
      <c r="G150" s="524"/>
      <c r="H150" s="524"/>
      <c r="I150" s="524"/>
      <c r="J150" s="524"/>
      <c r="K150" s="524"/>
      <c r="L150" s="524"/>
      <c r="M150" s="524"/>
      <c r="N150" s="524"/>
      <c r="O150" s="524"/>
      <c r="P150" s="524"/>
      <c r="Q150" s="524"/>
      <c r="R150" s="524"/>
    </row>
    <row r="151" spans="1:19" ht="15.6">
      <c r="A151" s="525" t="s">
        <v>32</v>
      </c>
      <c r="B151" s="525"/>
      <c r="C151" s="525"/>
      <c r="D151" s="525"/>
      <c r="E151" s="525"/>
      <c r="F151" s="525"/>
      <c r="G151" s="525"/>
      <c r="H151" s="525"/>
      <c r="I151" s="525"/>
      <c r="J151" s="525"/>
      <c r="K151" s="525"/>
      <c r="L151" s="525"/>
      <c r="M151" s="525"/>
      <c r="N151" s="525"/>
      <c r="O151" s="525"/>
      <c r="P151" s="525"/>
      <c r="Q151" s="525"/>
      <c r="R151" s="525"/>
    </row>
    <row r="152" spans="1:19" ht="15.6">
      <c r="A152" s="514" t="s">
        <v>248</v>
      </c>
      <c r="B152" s="514"/>
      <c r="C152" s="514"/>
      <c r="D152" s="514"/>
      <c r="E152" s="514"/>
      <c r="F152" s="514"/>
      <c r="G152" s="514"/>
      <c r="H152" s="514"/>
      <c r="I152" s="514"/>
      <c r="J152" s="514"/>
      <c r="K152" s="514"/>
      <c r="L152" s="514"/>
      <c r="M152" s="514"/>
      <c r="N152" s="514"/>
      <c r="O152" s="514"/>
      <c r="P152" s="514"/>
      <c r="Q152" s="514"/>
      <c r="R152" s="514"/>
    </row>
    <row r="153" spans="1:19" ht="15.6">
      <c r="A153" s="514" t="s">
        <v>48</v>
      </c>
      <c r="B153" s="514"/>
      <c r="C153" s="514"/>
      <c r="D153" s="514"/>
      <c r="E153" s="514"/>
      <c r="F153" s="514"/>
      <c r="G153" s="514"/>
      <c r="H153" s="514"/>
      <c r="I153" s="514"/>
      <c r="J153" s="514"/>
      <c r="K153" s="514"/>
      <c r="L153" s="514"/>
      <c r="M153" s="514"/>
      <c r="N153" s="514"/>
      <c r="O153" s="514"/>
      <c r="P153" s="514"/>
      <c r="Q153" s="514"/>
      <c r="R153" s="514"/>
    </row>
    <row r="154" spans="1:19" ht="15.6">
      <c r="A154" s="515" t="s">
        <v>2</v>
      </c>
      <c r="B154" s="515"/>
      <c r="C154" s="515"/>
      <c r="D154" s="515"/>
      <c r="E154" s="515"/>
      <c r="F154" s="515"/>
      <c r="G154" s="515"/>
      <c r="H154" s="515"/>
      <c r="I154" s="515"/>
      <c r="J154" s="515"/>
      <c r="K154" s="515"/>
      <c r="L154" s="515"/>
      <c r="M154" s="515"/>
      <c r="N154" s="515"/>
      <c r="O154" s="515"/>
      <c r="P154" s="37"/>
    </row>
    <row r="155" spans="1:19" ht="115.2" customHeight="1">
      <c r="A155" s="24"/>
      <c r="B155" s="516" t="s">
        <v>254</v>
      </c>
      <c r="C155" s="517"/>
      <c r="D155" s="517"/>
      <c r="E155" s="517"/>
      <c r="F155" s="517"/>
      <c r="G155" s="517"/>
      <c r="H155" s="517"/>
      <c r="I155" s="517"/>
      <c r="J155" s="517"/>
      <c r="K155" s="517"/>
      <c r="L155" s="517"/>
      <c r="M155" s="517"/>
      <c r="N155" s="517"/>
      <c r="O155" s="517"/>
      <c r="P155" s="517"/>
      <c r="Q155" s="517"/>
      <c r="R155" s="517"/>
      <c r="S155" s="517"/>
    </row>
    <row r="156" spans="1:19" ht="18">
      <c r="A156" s="22"/>
      <c r="B156" s="512" t="s">
        <v>11</v>
      </c>
      <c r="C156" s="512"/>
      <c r="D156" s="512"/>
      <c r="E156" s="512"/>
      <c r="F156" s="512"/>
      <c r="G156" s="512"/>
      <c r="H156" s="512"/>
      <c r="I156" s="512"/>
      <c r="J156" s="512"/>
      <c r="K156" s="512"/>
      <c r="L156" s="513" t="s">
        <v>104</v>
      </c>
      <c r="M156" s="513"/>
      <c r="N156" s="513"/>
      <c r="O156" s="41" t="s">
        <v>12</v>
      </c>
      <c r="P156" s="513" t="s">
        <v>169</v>
      </c>
      <c r="Q156" s="513"/>
      <c r="R156" s="513"/>
    </row>
    <row r="157" spans="1:19" ht="18">
      <c r="A157" s="22"/>
      <c r="B157" s="501" t="s">
        <v>170</v>
      </c>
      <c r="C157" s="501"/>
      <c r="D157" s="501"/>
      <c r="E157" s="501"/>
      <c r="F157" s="501"/>
      <c r="G157" s="501"/>
      <c r="H157" s="501"/>
      <c r="I157" s="509">
        <v>4</v>
      </c>
      <c r="J157" s="509"/>
      <c r="K157" s="42" t="s">
        <v>19</v>
      </c>
      <c r="L157" s="42"/>
      <c r="M157" s="510" t="s">
        <v>13</v>
      </c>
      <c r="N157" s="510"/>
      <c r="O157" s="510"/>
      <c r="P157" s="511" t="s">
        <v>14</v>
      </c>
      <c r="Q157" s="511"/>
      <c r="R157" s="511"/>
    </row>
    <row r="158" spans="1:19" ht="18">
      <c r="A158" s="22"/>
      <c r="B158" s="512" t="s">
        <v>16</v>
      </c>
      <c r="C158" s="512"/>
      <c r="D158" s="513" t="s">
        <v>27</v>
      </c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</row>
    <row r="159" spans="1:19" ht="18">
      <c r="A159" s="22"/>
      <c r="B159" s="501" t="s">
        <v>15</v>
      </c>
      <c r="C159" s="501"/>
      <c r="D159" s="502"/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</row>
    <row r="160" spans="1:19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spans="1:18" ht="15.6">
      <c r="A161" s="36"/>
      <c r="B161" s="503" t="s">
        <v>22</v>
      </c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4"/>
      <c r="R161" s="21">
        <v>10</v>
      </c>
    </row>
    <row r="162" spans="1:18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spans="1:18" ht="15.6">
      <c r="A163" s="4"/>
      <c r="B163" s="4"/>
      <c r="C163" s="4"/>
      <c r="D163" s="505" t="s">
        <v>6</v>
      </c>
      <c r="E163" s="506"/>
      <c r="F163" s="506"/>
      <c r="G163" s="506"/>
      <c r="H163" s="506"/>
      <c r="I163" s="506"/>
      <c r="J163" s="506"/>
      <c r="K163" s="506"/>
      <c r="L163" s="506"/>
      <c r="M163" s="506"/>
      <c r="N163" s="507"/>
      <c r="O163" s="8"/>
      <c r="P163" s="503" t="s">
        <v>23</v>
      </c>
      <c r="Q163" s="504"/>
      <c r="R163" s="21">
        <f>IF($R$161=2,1,ROUNDDOWN(R161*0.4,0))</f>
        <v>4</v>
      </c>
    </row>
    <row r="164" spans="1:18" ht="141" customHeight="1">
      <c r="A164" s="5"/>
      <c r="B164" s="38"/>
      <c r="C164" s="39" t="s">
        <v>42</v>
      </c>
      <c r="D164" s="40"/>
      <c r="E164" s="40" t="s">
        <v>25</v>
      </c>
      <c r="F164" s="40" t="s">
        <v>224</v>
      </c>
      <c r="G164" s="40" t="s">
        <v>50</v>
      </c>
      <c r="H164" s="40" t="s">
        <v>51</v>
      </c>
      <c r="I164" s="187" t="s">
        <v>243</v>
      </c>
      <c r="J164" s="187" t="s">
        <v>244</v>
      </c>
      <c r="K164" s="187" t="s">
        <v>245</v>
      </c>
      <c r="L164" s="187" t="s">
        <v>246</v>
      </c>
      <c r="M164" s="187" t="s">
        <v>247</v>
      </c>
      <c r="N164" s="15"/>
      <c r="O164" s="12"/>
      <c r="P164" s="12"/>
    </row>
    <row r="165" spans="1:18">
      <c r="A165" s="5"/>
      <c r="B165" s="508"/>
      <c r="C165" s="508"/>
      <c r="D165" s="505" t="s">
        <v>7</v>
      </c>
      <c r="E165" s="506"/>
      <c r="F165" s="506"/>
      <c r="G165" s="506"/>
      <c r="H165" s="506"/>
      <c r="I165" s="506"/>
      <c r="J165" s="506"/>
      <c r="K165" s="506"/>
      <c r="L165" s="506"/>
      <c r="M165" s="506"/>
      <c r="N165" s="507"/>
      <c r="O165" s="13" t="s">
        <v>8</v>
      </c>
      <c r="P165" s="30"/>
    </row>
    <row r="166" spans="1:18">
      <c r="A166" s="5"/>
      <c r="B166" s="518"/>
      <c r="C166" s="518"/>
      <c r="D166" s="11"/>
      <c r="E166" s="6">
        <v>1</v>
      </c>
      <c r="F166" s="6">
        <v>1</v>
      </c>
      <c r="G166" s="6">
        <v>1</v>
      </c>
      <c r="H166" s="6">
        <v>1</v>
      </c>
      <c r="I166" s="6">
        <v>3</v>
      </c>
      <c r="J166" s="6">
        <v>3</v>
      </c>
      <c r="K166" s="6">
        <v>3</v>
      </c>
      <c r="L166" s="6">
        <v>3</v>
      </c>
      <c r="M166" s="6">
        <v>3</v>
      </c>
      <c r="N166" s="6"/>
      <c r="O166" s="16">
        <f>SUM(D$166:N$166)</f>
        <v>19</v>
      </c>
      <c r="P166" s="29"/>
    </row>
    <row r="167" spans="1:18" ht="45.6">
      <c r="A167" s="17"/>
      <c r="B167" s="20" t="s">
        <v>3</v>
      </c>
      <c r="C167" s="20" t="s">
        <v>4</v>
      </c>
      <c r="D167" s="519" t="s">
        <v>5</v>
      </c>
      <c r="E167" s="520"/>
      <c r="F167" s="520"/>
      <c r="G167" s="520"/>
      <c r="H167" s="520"/>
      <c r="I167" s="520"/>
      <c r="J167" s="520"/>
      <c r="K167" s="520"/>
      <c r="L167" s="520"/>
      <c r="M167" s="520"/>
      <c r="N167" s="521"/>
      <c r="O167" s="28" t="s">
        <v>17</v>
      </c>
      <c r="P167" s="28" t="s">
        <v>21</v>
      </c>
      <c r="Q167" s="28" t="s">
        <v>18</v>
      </c>
      <c r="R167" s="28" t="s">
        <v>10</v>
      </c>
    </row>
    <row r="168" spans="1:18" ht="18">
      <c r="A168" s="7"/>
      <c r="B168" s="46">
        <v>1</v>
      </c>
      <c r="C168" s="76" t="s">
        <v>151</v>
      </c>
      <c r="D168" s="142"/>
      <c r="E168" s="435">
        <v>82</v>
      </c>
      <c r="F168" s="485">
        <v>90</v>
      </c>
      <c r="G168" s="485">
        <v>92</v>
      </c>
      <c r="H168" s="485">
        <v>74</v>
      </c>
      <c r="I168" s="436">
        <v>92</v>
      </c>
      <c r="J168" s="437">
        <v>94</v>
      </c>
      <c r="K168" s="440">
        <v>88</v>
      </c>
      <c r="L168" s="437">
        <v>90</v>
      </c>
      <c r="M168" s="478">
        <v>92</v>
      </c>
      <c r="N168" s="60"/>
      <c r="O168" s="48">
        <f t="shared" ref="O168:O174" si="12">((D168*$D$166+E168*$E$166+F168*$F$166+G168*$G$166+H168*$H$166+I168*$I$166+J168*$J$166+K168*$K$166+$L$166*L168+$M$166*M168+$N$166*N168)/$O$166)*0.9</f>
        <v>80.810526315789474</v>
      </c>
      <c r="P168" s="48"/>
      <c r="Q168" s="49">
        <f>P168*0.1</f>
        <v>0</v>
      </c>
      <c r="R168" s="49">
        <f>O168+Q168</f>
        <v>80.810526315789474</v>
      </c>
    </row>
    <row r="169" spans="1:18" ht="18" hidden="1">
      <c r="A169" s="7"/>
      <c r="B169" s="46">
        <v>2</v>
      </c>
      <c r="C169" s="76"/>
      <c r="D169" s="114"/>
      <c r="E169" s="226"/>
      <c r="F169" s="337"/>
      <c r="G169" s="337"/>
      <c r="H169" s="337"/>
      <c r="I169" s="227"/>
      <c r="J169" s="338"/>
      <c r="K169" s="234"/>
      <c r="L169" s="338"/>
      <c r="M169" s="339"/>
      <c r="N169" s="60"/>
      <c r="O169" s="48">
        <f t="shared" si="12"/>
        <v>0</v>
      </c>
      <c r="P169" s="48"/>
      <c r="Q169" s="49">
        <f>P169*0.1</f>
        <v>0</v>
      </c>
      <c r="R169" s="49">
        <f>O169+Q169</f>
        <v>0</v>
      </c>
    </row>
    <row r="170" spans="1:18" ht="18" hidden="1">
      <c r="A170" s="7"/>
      <c r="B170" s="46">
        <v>3</v>
      </c>
      <c r="C170" s="76"/>
      <c r="D170" s="125"/>
      <c r="E170" s="226"/>
      <c r="F170" s="337"/>
      <c r="G170" s="337"/>
      <c r="H170" s="337"/>
      <c r="I170" s="227"/>
      <c r="J170" s="338"/>
      <c r="K170" s="227"/>
      <c r="L170" s="338"/>
      <c r="M170" s="339"/>
      <c r="N170" s="60"/>
      <c r="O170" s="48">
        <f t="shared" si="12"/>
        <v>0</v>
      </c>
      <c r="P170" s="48"/>
      <c r="Q170" s="49">
        <f t="shared" ref="Q170:Q174" si="13">P170*0.1</f>
        <v>0</v>
      </c>
      <c r="R170" s="49">
        <f>O170+Q170</f>
        <v>0</v>
      </c>
    </row>
    <row r="171" spans="1:18" ht="18.600000000000001" hidden="1" thickBot="1">
      <c r="A171" s="7"/>
      <c r="B171" s="90">
        <v>4</v>
      </c>
      <c r="C171" s="93"/>
      <c r="D171" s="168"/>
      <c r="E171" s="235"/>
      <c r="F171" s="344"/>
      <c r="G171" s="344"/>
      <c r="H171" s="344"/>
      <c r="I171" s="236"/>
      <c r="J171" s="345"/>
      <c r="K171" s="236"/>
      <c r="L171" s="345"/>
      <c r="M171" s="346"/>
      <c r="N171" s="93"/>
      <c r="O171" s="86">
        <f t="shared" si="12"/>
        <v>0</v>
      </c>
      <c r="P171" s="86"/>
      <c r="Q171" s="87">
        <f t="shared" si="13"/>
        <v>0</v>
      </c>
      <c r="R171" s="87">
        <f>O171+Q171</f>
        <v>0</v>
      </c>
    </row>
    <row r="172" spans="1:18" ht="18" hidden="1">
      <c r="A172" s="7"/>
      <c r="B172" s="50">
        <v>5</v>
      </c>
      <c r="C172" s="76"/>
      <c r="D172" s="114"/>
      <c r="E172" s="231"/>
      <c r="F172" s="342"/>
      <c r="G172" s="342"/>
      <c r="H172" s="342"/>
      <c r="I172" s="234"/>
      <c r="J172" s="343"/>
      <c r="K172" s="198"/>
      <c r="L172" s="343"/>
      <c r="M172" s="234"/>
      <c r="N172" s="76"/>
      <c r="O172" s="53">
        <f t="shared" si="12"/>
        <v>0</v>
      </c>
      <c r="P172" s="53"/>
      <c r="Q172" s="54">
        <f t="shared" si="13"/>
        <v>0</v>
      </c>
      <c r="R172" s="54">
        <f>O172+Q172</f>
        <v>0</v>
      </c>
    </row>
    <row r="173" spans="1:18" ht="18" hidden="1">
      <c r="A173" s="7"/>
      <c r="B173" s="46">
        <v>6</v>
      </c>
      <c r="C173" s="60"/>
      <c r="D173" s="142"/>
      <c r="E173" s="226"/>
      <c r="F173" s="340"/>
      <c r="G173" s="340"/>
      <c r="H173" s="340"/>
      <c r="I173" s="227"/>
      <c r="J173" s="341"/>
      <c r="K173" s="227"/>
      <c r="L173" s="341"/>
      <c r="M173" s="341"/>
      <c r="N173" s="60"/>
      <c r="O173" s="48">
        <f t="shared" si="12"/>
        <v>0</v>
      </c>
      <c r="P173" s="48"/>
      <c r="Q173" s="49">
        <f t="shared" si="13"/>
        <v>0</v>
      </c>
      <c r="R173" s="49">
        <f t="shared" ref="R173:R174" si="14">O173+Q173</f>
        <v>0</v>
      </c>
    </row>
    <row r="174" spans="1:18" ht="18" hidden="1">
      <c r="A174" s="7"/>
      <c r="B174" s="46">
        <v>7</v>
      </c>
      <c r="C174" s="60"/>
      <c r="D174" s="142"/>
      <c r="E174" s="226"/>
      <c r="F174" s="340"/>
      <c r="G174" s="340"/>
      <c r="H174" s="340"/>
      <c r="I174" s="227"/>
      <c r="J174" s="341"/>
      <c r="K174" s="227"/>
      <c r="L174" s="341"/>
      <c r="M174" s="341"/>
      <c r="N174" s="60"/>
      <c r="O174" s="48">
        <f t="shared" si="12"/>
        <v>0</v>
      </c>
      <c r="P174" s="48"/>
      <c r="Q174" s="49">
        <f t="shared" si="13"/>
        <v>0</v>
      </c>
      <c r="R174" s="49">
        <f t="shared" si="14"/>
        <v>0</v>
      </c>
    </row>
    <row r="175" spans="1:18" ht="18" hidden="1">
      <c r="A175" s="7"/>
      <c r="B175" s="63"/>
      <c r="C175" s="64"/>
      <c r="D175" s="115"/>
      <c r="E175" s="128"/>
      <c r="F175" s="128"/>
      <c r="G175" s="128"/>
      <c r="H175" s="115"/>
      <c r="I175" s="128"/>
      <c r="J175" s="128"/>
      <c r="K175" s="128"/>
      <c r="L175" s="91"/>
      <c r="M175" s="64"/>
      <c r="N175" s="64"/>
      <c r="O175" s="53"/>
      <c r="P175" s="68"/>
      <c r="Q175" s="54"/>
      <c r="R175" s="54"/>
    </row>
    <row r="176" spans="1:18" ht="18" hidden="1">
      <c r="A176" s="7"/>
      <c r="B176" s="63"/>
      <c r="C176" s="64"/>
      <c r="D176" s="110"/>
      <c r="E176" s="118"/>
      <c r="F176" s="118"/>
      <c r="G176" s="118"/>
      <c r="H176" s="110"/>
      <c r="I176" s="118"/>
      <c r="J176" s="118"/>
      <c r="K176" s="118"/>
      <c r="L176" s="91"/>
      <c r="M176" s="64"/>
      <c r="N176" s="64"/>
      <c r="O176" s="48"/>
      <c r="P176" s="68"/>
      <c r="Q176" s="49"/>
      <c r="R176" s="49"/>
    </row>
    <row r="177" spans="1:18" ht="18" hidden="1">
      <c r="A177" s="7"/>
      <c r="B177" s="63"/>
      <c r="C177" s="64"/>
      <c r="D177" s="92"/>
      <c r="E177" s="92"/>
      <c r="F177" s="92"/>
      <c r="G177" s="92"/>
      <c r="H177" s="92"/>
      <c r="I177" s="92"/>
      <c r="J177" s="92"/>
      <c r="K177" s="92"/>
      <c r="L177" s="92"/>
      <c r="M177" s="82"/>
      <c r="N177" s="82"/>
      <c r="O177" s="68"/>
      <c r="P177" s="68"/>
      <c r="Q177" s="69"/>
      <c r="R177" s="69"/>
    </row>
    <row r="178" spans="1:18" ht="18" hidden="1"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70"/>
      <c r="P178" s="68"/>
      <c r="Q178" s="69"/>
      <c r="R178" s="71"/>
    </row>
    <row r="179" spans="1:18" ht="18">
      <c r="B179" s="63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70"/>
      <c r="P179" s="68"/>
      <c r="Q179" s="69"/>
      <c r="R179" s="71"/>
    </row>
    <row r="180" spans="1:18" ht="15.6">
      <c r="A180" s="522" t="s">
        <v>85</v>
      </c>
      <c r="B180" s="522"/>
      <c r="C180" s="522"/>
      <c r="D180" s="522"/>
      <c r="E180" s="522"/>
      <c r="F180" s="522"/>
      <c r="G180" s="522"/>
      <c r="H180" s="522"/>
      <c r="I180" s="522"/>
      <c r="J180" s="522"/>
      <c r="K180" s="522"/>
      <c r="L180" s="522"/>
      <c r="M180" s="522"/>
      <c r="N180" s="522"/>
      <c r="O180" s="522"/>
      <c r="P180" s="522"/>
      <c r="Q180" s="522"/>
      <c r="R180" s="522"/>
    </row>
    <row r="181" spans="1:18" ht="15.6">
      <c r="A181" s="100"/>
      <c r="B181" s="100"/>
      <c r="C181" s="100"/>
      <c r="D181" s="100"/>
      <c r="E181" s="100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</row>
    <row r="182" spans="1:18" ht="15.6">
      <c r="A182" s="523" t="s">
        <v>9</v>
      </c>
      <c r="B182" s="523"/>
      <c r="C182" s="523"/>
      <c r="D182" s="523"/>
      <c r="E182" s="523"/>
      <c r="F182" s="523"/>
      <c r="G182" s="523"/>
      <c r="H182" s="523"/>
      <c r="I182" s="523"/>
      <c r="J182" s="523"/>
      <c r="K182" s="523"/>
      <c r="L182" s="523"/>
      <c r="M182" s="523"/>
      <c r="N182" s="523"/>
      <c r="O182" s="523"/>
      <c r="P182" s="523"/>
      <c r="Q182" s="523"/>
      <c r="R182" s="523"/>
    </row>
    <row r="183" spans="1:18" ht="15.6">
      <c r="A183" s="499" t="s">
        <v>161</v>
      </c>
      <c r="B183" s="499"/>
      <c r="C183" s="499"/>
      <c r="D183" s="499"/>
      <c r="E183" s="499"/>
      <c r="F183" s="499"/>
      <c r="G183" s="499"/>
      <c r="H183" s="499"/>
      <c r="I183" s="499"/>
      <c r="J183" s="499"/>
      <c r="K183" s="499"/>
      <c r="L183" s="499"/>
      <c r="M183" s="499"/>
      <c r="N183" s="499"/>
      <c r="O183" s="499"/>
      <c r="P183" s="499"/>
      <c r="Q183" s="499"/>
      <c r="R183" s="499"/>
    </row>
    <row r="184" spans="1:18" ht="15.6">
      <c r="A184" s="499"/>
      <c r="B184" s="499"/>
      <c r="C184" s="499"/>
      <c r="D184" s="499"/>
      <c r="E184" s="499"/>
      <c r="F184" s="499"/>
      <c r="G184" s="499"/>
      <c r="H184" s="499"/>
      <c r="I184" s="499"/>
      <c r="J184" s="499"/>
      <c r="K184" s="499"/>
      <c r="L184" s="499"/>
      <c r="M184" s="499"/>
      <c r="N184" s="499"/>
      <c r="O184" s="499"/>
      <c r="P184" s="499"/>
      <c r="Q184" s="499"/>
      <c r="R184" s="499"/>
    </row>
    <row r="185" spans="1:18" ht="15.6">
      <c r="A185" s="499" t="s">
        <v>168</v>
      </c>
      <c r="B185" s="499"/>
      <c r="C185" s="499"/>
      <c r="D185" s="499"/>
      <c r="E185" s="499"/>
      <c r="F185" s="499"/>
      <c r="G185" s="499"/>
      <c r="H185" s="499"/>
      <c r="I185" s="499"/>
      <c r="J185" s="499"/>
      <c r="K185" s="499"/>
      <c r="L185" s="499"/>
      <c r="M185" s="499"/>
      <c r="N185" s="499"/>
      <c r="O185" s="499"/>
      <c r="P185" s="499"/>
      <c r="Q185" s="499"/>
      <c r="R185" s="499"/>
    </row>
    <row r="186" spans="1:18" ht="15.6">
      <c r="A186" s="500"/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</row>
    <row r="187" spans="1:18" ht="15.6">
      <c r="A187" s="500" t="s">
        <v>242</v>
      </c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  <c r="R187" s="500"/>
    </row>
    <row r="194" spans="1:19" ht="15.6">
      <c r="A194" s="524" t="s">
        <v>0</v>
      </c>
      <c r="B194" s="524"/>
      <c r="C194" s="524"/>
      <c r="D194" s="524"/>
      <c r="E194" s="524"/>
      <c r="F194" s="524"/>
      <c r="G194" s="524"/>
      <c r="H194" s="524"/>
      <c r="I194" s="524"/>
      <c r="J194" s="524"/>
      <c r="K194" s="524"/>
      <c r="L194" s="524"/>
      <c r="M194" s="524"/>
      <c r="N194" s="524"/>
      <c r="O194" s="524"/>
      <c r="P194" s="524"/>
      <c r="Q194" s="524"/>
      <c r="R194" s="524"/>
    </row>
    <row r="195" spans="1:19" ht="15.6">
      <c r="A195" s="524" t="s">
        <v>1</v>
      </c>
      <c r="B195" s="524"/>
      <c r="C195" s="524"/>
      <c r="D195" s="524"/>
      <c r="E195" s="524"/>
      <c r="F195" s="524"/>
      <c r="G195" s="524"/>
      <c r="H195" s="524"/>
      <c r="I195" s="524"/>
      <c r="J195" s="524"/>
      <c r="K195" s="524"/>
      <c r="L195" s="524"/>
      <c r="M195" s="524"/>
      <c r="N195" s="524"/>
      <c r="O195" s="524"/>
      <c r="P195" s="524"/>
      <c r="Q195" s="524"/>
      <c r="R195" s="524"/>
    </row>
    <row r="196" spans="1:19" ht="15.6">
      <c r="A196" s="525" t="s">
        <v>32</v>
      </c>
      <c r="B196" s="525"/>
      <c r="C196" s="525"/>
      <c r="D196" s="525"/>
      <c r="E196" s="525"/>
      <c r="F196" s="525"/>
      <c r="G196" s="525"/>
      <c r="H196" s="525"/>
      <c r="I196" s="525"/>
      <c r="J196" s="525"/>
      <c r="K196" s="525"/>
      <c r="L196" s="525"/>
      <c r="M196" s="525"/>
      <c r="N196" s="525"/>
      <c r="O196" s="525"/>
      <c r="P196" s="525"/>
      <c r="Q196" s="525"/>
      <c r="R196" s="525"/>
    </row>
    <row r="197" spans="1:19" ht="15.6">
      <c r="A197" s="514" t="s">
        <v>249</v>
      </c>
      <c r="B197" s="514"/>
      <c r="C197" s="514"/>
      <c r="D197" s="514"/>
      <c r="E197" s="514"/>
      <c r="F197" s="514"/>
      <c r="G197" s="514"/>
      <c r="H197" s="514"/>
      <c r="I197" s="514"/>
      <c r="J197" s="514"/>
      <c r="K197" s="514"/>
      <c r="L197" s="514"/>
      <c r="M197" s="514"/>
      <c r="N197" s="514"/>
      <c r="O197" s="514"/>
      <c r="P197" s="514"/>
      <c r="Q197" s="514"/>
      <c r="R197" s="514"/>
    </row>
    <row r="198" spans="1:19" ht="15.6">
      <c r="A198" s="514" t="s">
        <v>48</v>
      </c>
      <c r="B198" s="514"/>
      <c r="C198" s="514"/>
      <c r="D198" s="514"/>
      <c r="E198" s="514"/>
      <c r="F198" s="514"/>
      <c r="G198" s="514"/>
      <c r="H198" s="514"/>
      <c r="I198" s="514"/>
      <c r="J198" s="514"/>
      <c r="K198" s="514"/>
      <c r="L198" s="514"/>
      <c r="M198" s="514"/>
      <c r="N198" s="514"/>
      <c r="O198" s="514"/>
      <c r="P198" s="514"/>
      <c r="Q198" s="514"/>
      <c r="R198" s="514"/>
    </row>
    <row r="199" spans="1:19" ht="15.6">
      <c r="A199" s="515" t="s">
        <v>2</v>
      </c>
      <c r="B199" s="515"/>
      <c r="C199" s="515"/>
      <c r="D199" s="515"/>
      <c r="E199" s="515"/>
      <c r="F199" s="515"/>
      <c r="G199" s="515"/>
      <c r="H199" s="515"/>
      <c r="I199" s="515"/>
      <c r="J199" s="515"/>
      <c r="K199" s="515"/>
      <c r="L199" s="515"/>
      <c r="M199" s="515"/>
      <c r="N199" s="515"/>
      <c r="O199" s="515"/>
      <c r="P199" s="105"/>
    </row>
    <row r="200" spans="1:19" ht="116.4" customHeight="1">
      <c r="A200" s="24"/>
      <c r="B200" s="516" t="s">
        <v>254</v>
      </c>
      <c r="C200" s="517"/>
      <c r="D200" s="517"/>
      <c r="E200" s="517"/>
      <c r="F200" s="517"/>
      <c r="G200" s="517"/>
      <c r="H200" s="517"/>
      <c r="I200" s="517"/>
      <c r="J200" s="517"/>
      <c r="K200" s="517"/>
      <c r="L200" s="517"/>
      <c r="M200" s="517"/>
      <c r="N200" s="517"/>
      <c r="O200" s="517"/>
      <c r="P200" s="517"/>
      <c r="Q200" s="517"/>
      <c r="R200" s="517"/>
      <c r="S200" s="517"/>
    </row>
    <row r="201" spans="1:19" ht="18">
      <c r="A201" s="22"/>
      <c r="B201" s="512" t="s">
        <v>11</v>
      </c>
      <c r="C201" s="512"/>
      <c r="D201" s="512"/>
      <c r="E201" s="512"/>
      <c r="F201" s="512"/>
      <c r="G201" s="512"/>
      <c r="H201" s="512"/>
      <c r="I201" s="512"/>
      <c r="J201" s="512"/>
      <c r="K201" s="512"/>
      <c r="L201" s="513" t="s">
        <v>104</v>
      </c>
      <c r="M201" s="513"/>
      <c r="N201" s="513"/>
      <c r="O201" s="41" t="s">
        <v>12</v>
      </c>
      <c r="P201" s="513" t="s">
        <v>169</v>
      </c>
      <c r="Q201" s="513"/>
      <c r="R201" s="513"/>
    </row>
    <row r="202" spans="1:19" ht="18">
      <c r="A202" s="22"/>
      <c r="B202" s="501" t="s">
        <v>170</v>
      </c>
      <c r="C202" s="501"/>
      <c r="D202" s="501"/>
      <c r="E202" s="501"/>
      <c r="F202" s="501"/>
      <c r="G202" s="501"/>
      <c r="H202" s="501"/>
      <c r="I202" s="509">
        <v>4</v>
      </c>
      <c r="J202" s="509"/>
      <c r="K202" s="42" t="s">
        <v>19</v>
      </c>
      <c r="L202" s="42"/>
      <c r="M202" s="510" t="s">
        <v>13</v>
      </c>
      <c r="N202" s="510"/>
      <c r="O202" s="510"/>
      <c r="P202" s="511" t="s">
        <v>14</v>
      </c>
      <c r="Q202" s="511"/>
      <c r="R202" s="511"/>
    </row>
    <row r="203" spans="1:19" ht="18">
      <c r="A203" s="22"/>
      <c r="B203" s="512" t="s">
        <v>16</v>
      </c>
      <c r="C203" s="512"/>
      <c r="D203" s="513" t="s">
        <v>73</v>
      </c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</row>
    <row r="204" spans="1:19" ht="18">
      <c r="A204" s="22"/>
      <c r="B204" s="501" t="s">
        <v>15</v>
      </c>
      <c r="C204" s="501"/>
      <c r="D204" s="502"/>
      <c r="E204" s="502"/>
      <c r="F204" s="502"/>
      <c r="G204" s="502"/>
      <c r="H204" s="502"/>
      <c r="I204" s="502"/>
      <c r="J204" s="502"/>
      <c r="K204" s="502"/>
      <c r="L204" s="502"/>
      <c r="M204" s="502"/>
      <c r="N204" s="502"/>
      <c r="O204" s="502"/>
      <c r="P204" s="502"/>
      <c r="Q204" s="502"/>
      <c r="R204" s="502"/>
    </row>
    <row r="205" spans="1:19" ht="15.6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</row>
    <row r="206" spans="1:19" ht="15.6">
      <c r="A206" s="36"/>
      <c r="B206" s="503" t="s">
        <v>22</v>
      </c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4"/>
      <c r="R206" s="21">
        <v>5</v>
      </c>
    </row>
    <row r="207" spans="1:19" ht="15.6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</row>
    <row r="208" spans="1:19" ht="15.6">
      <c r="A208" s="4"/>
      <c r="B208" s="4"/>
      <c r="C208" s="4"/>
      <c r="D208" s="505" t="s">
        <v>6</v>
      </c>
      <c r="E208" s="506"/>
      <c r="F208" s="506"/>
      <c r="G208" s="506"/>
      <c r="H208" s="506"/>
      <c r="I208" s="506"/>
      <c r="J208" s="506"/>
      <c r="K208" s="506"/>
      <c r="L208" s="506"/>
      <c r="M208" s="506"/>
      <c r="N208" s="507"/>
      <c r="O208" s="8"/>
      <c r="P208" s="503" t="s">
        <v>23</v>
      </c>
      <c r="Q208" s="504"/>
      <c r="R208" s="21">
        <f>IF($R$206=2,1,ROUNDDOWN(R206*0.4,0))</f>
        <v>2</v>
      </c>
    </row>
    <row r="209" spans="1:18" ht="196.5" customHeight="1">
      <c r="A209" s="5"/>
      <c r="B209" s="102"/>
      <c r="C209" s="101" t="s">
        <v>78</v>
      </c>
      <c r="D209" s="40"/>
      <c r="E209" s="40" t="s">
        <v>25</v>
      </c>
      <c r="F209" s="40" t="s">
        <v>224</v>
      </c>
      <c r="G209" s="40" t="s">
        <v>50</v>
      </c>
      <c r="H209" s="40" t="s">
        <v>51</v>
      </c>
      <c r="I209" s="187" t="s">
        <v>250</v>
      </c>
      <c r="J209" s="187" t="s">
        <v>251</v>
      </c>
      <c r="K209" s="187" t="s">
        <v>252</v>
      </c>
      <c r="L209" s="187" t="s">
        <v>253</v>
      </c>
      <c r="M209" s="187" t="s">
        <v>230</v>
      </c>
      <c r="N209" s="15"/>
      <c r="O209" s="12"/>
      <c r="P209" s="12"/>
    </row>
    <row r="210" spans="1:18">
      <c r="A210" s="5"/>
      <c r="B210" s="508"/>
      <c r="C210" s="558"/>
      <c r="D210" s="505" t="s">
        <v>7</v>
      </c>
      <c r="E210" s="506"/>
      <c r="F210" s="506"/>
      <c r="G210" s="506"/>
      <c r="H210" s="506"/>
      <c r="I210" s="506"/>
      <c r="J210" s="506"/>
      <c r="K210" s="506"/>
      <c r="L210" s="506"/>
      <c r="M210" s="506"/>
      <c r="N210" s="507"/>
      <c r="O210" s="13" t="s">
        <v>8</v>
      </c>
      <c r="P210" s="30"/>
    </row>
    <row r="211" spans="1:18">
      <c r="A211" s="5"/>
      <c r="B211" s="559"/>
      <c r="C211" s="560"/>
      <c r="D211" s="11"/>
      <c r="E211" s="6">
        <v>1</v>
      </c>
      <c r="F211" s="6">
        <v>1</v>
      </c>
      <c r="G211" s="6">
        <v>1</v>
      </c>
      <c r="H211" s="6">
        <v>1</v>
      </c>
      <c r="I211" s="6">
        <v>3</v>
      </c>
      <c r="J211" s="6">
        <v>3</v>
      </c>
      <c r="K211" s="6">
        <v>3</v>
      </c>
      <c r="L211" s="6">
        <v>3</v>
      </c>
      <c r="M211" s="6">
        <v>3</v>
      </c>
      <c r="N211" s="6"/>
      <c r="O211" s="16">
        <f>SUM(D$211:N$211)</f>
        <v>19</v>
      </c>
      <c r="P211" s="29"/>
    </row>
    <row r="212" spans="1:18" ht="45.6">
      <c r="A212" s="17"/>
      <c r="B212" s="103" t="s">
        <v>3</v>
      </c>
      <c r="C212" s="103" t="s">
        <v>4</v>
      </c>
      <c r="D212" s="519" t="s">
        <v>5</v>
      </c>
      <c r="E212" s="520"/>
      <c r="F212" s="520"/>
      <c r="G212" s="520"/>
      <c r="H212" s="520"/>
      <c r="I212" s="520"/>
      <c r="J212" s="520"/>
      <c r="K212" s="520"/>
      <c r="L212" s="520"/>
      <c r="M212" s="520"/>
      <c r="N212" s="521"/>
      <c r="O212" s="45" t="s">
        <v>17</v>
      </c>
      <c r="P212" s="45" t="s">
        <v>21</v>
      </c>
      <c r="Q212" s="45" t="s">
        <v>18</v>
      </c>
      <c r="R212" s="45" t="s">
        <v>10</v>
      </c>
    </row>
    <row r="213" spans="1:18" ht="18">
      <c r="A213" s="7"/>
      <c r="B213" s="129">
        <v>1</v>
      </c>
      <c r="C213" s="130" t="s">
        <v>80</v>
      </c>
      <c r="D213" s="142"/>
      <c r="E213" s="435">
        <v>92</v>
      </c>
      <c r="F213" s="474">
        <v>91</v>
      </c>
      <c r="G213" s="474">
        <v>96</v>
      </c>
      <c r="H213" s="474">
        <v>93</v>
      </c>
      <c r="I213" s="436">
        <v>91</v>
      </c>
      <c r="J213" s="439">
        <v>96</v>
      </c>
      <c r="K213" s="436">
        <v>93</v>
      </c>
      <c r="L213" s="436">
        <v>99</v>
      </c>
      <c r="M213" s="439">
        <v>90</v>
      </c>
      <c r="N213" s="60"/>
      <c r="O213" s="48">
        <f>((D213*$D$211+E213*$E$211+F213*$F$211+G213*$G$211+H213*$H$211+I213*$I$211+J213*$J$211+K213*$K$211+$L$211*L213+$M$211*M213+$N$211*N213)/$O$211)*0.9</f>
        <v>84.268421052631581</v>
      </c>
      <c r="P213" s="48">
        <v>21</v>
      </c>
      <c r="Q213" s="49">
        <f>P213*0.1</f>
        <v>2.1</v>
      </c>
      <c r="R213" s="49">
        <f>O213+Q213</f>
        <v>86.368421052631575</v>
      </c>
    </row>
    <row r="214" spans="1:18" ht="18.600000000000001" thickBot="1">
      <c r="A214" s="7"/>
      <c r="B214" s="90">
        <v>2</v>
      </c>
      <c r="C214" s="98" t="s">
        <v>79</v>
      </c>
      <c r="D214" s="168"/>
      <c r="E214" s="420">
        <v>90</v>
      </c>
      <c r="F214" s="461">
        <v>91</v>
      </c>
      <c r="G214" s="461">
        <v>97</v>
      </c>
      <c r="H214" s="461">
        <v>90</v>
      </c>
      <c r="I214" s="422">
        <v>91</v>
      </c>
      <c r="J214" s="424">
        <v>96</v>
      </c>
      <c r="K214" s="422">
        <v>95</v>
      </c>
      <c r="L214" s="422">
        <v>100</v>
      </c>
      <c r="M214" s="424">
        <v>90</v>
      </c>
      <c r="N214" s="93"/>
      <c r="O214" s="86">
        <f>((D214*$D$211+E214*$E$211+F214*$F$211+G214*$G$211+H214*$H$211+I214*$I$211+J214*$J$211+K214*$K$211+$L$211*L214+$M$211*M214+$N$211*N214)/$O$211)*0.9</f>
        <v>84.505263157894731</v>
      </c>
      <c r="P214" s="86">
        <v>11</v>
      </c>
      <c r="Q214" s="87">
        <f>P214*0.1</f>
        <v>1.1000000000000001</v>
      </c>
      <c r="R214" s="87">
        <f>O214+Q214</f>
        <v>85.605263157894726</v>
      </c>
    </row>
    <row r="215" spans="1:18" ht="18">
      <c r="A215" s="7"/>
      <c r="B215" s="50">
        <v>3</v>
      </c>
      <c r="C215" s="51" t="s">
        <v>81</v>
      </c>
      <c r="D215" s="143"/>
      <c r="E215" s="442">
        <v>85</v>
      </c>
      <c r="F215" s="452">
        <v>90</v>
      </c>
      <c r="G215" s="452">
        <v>85</v>
      </c>
      <c r="H215" s="452">
        <v>90</v>
      </c>
      <c r="I215" s="440">
        <v>92</v>
      </c>
      <c r="J215" s="443">
        <v>91</v>
      </c>
      <c r="K215" s="440">
        <v>85</v>
      </c>
      <c r="L215" s="440">
        <v>81</v>
      </c>
      <c r="M215" s="443">
        <v>90</v>
      </c>
      <c r="N215" s="76"/>
      <c r="O215" s="53">
        <f>((D215*$D$211+E215*$E$211+F215*$F$211+G215*$G$211+H215*$H$211+I215*$I$211+J215*$J$211+K215*$K$211+$L$211*L215+$M$211*M215+$N$211*N215)/$O$211)*0.9</f>
        <v>78.963157894736852</v>
      </c>
      <c r="P215" s="53"/>
      <c r="Q215" s="54">
        <f>P215*0.1</f>
        <v>0</v>
      </c>
      <c r="R215" s="54">
        <f>O215+Q215</f>
        <v>78.963157894736852</v>
      </c>
    </row>
    <row r="216" spans="1:18" ht="18">
      <c r="A216" s="7"/>
      <c r="B216" s="46">
        <v>4</v>
      </c>
      <c r="C216" s="130" t="s">
        <v>83</v>
      </c>
      <c r="D216" s="142"/>
      <c r="E216" s="435">
        <v>82</v>
      </c>
      <c r="F216" s="474">
        <v>80</v>
      </c>
      <c r="G216" s="474">
        <v>74</v>
      </c>
      <c r="H216" s="474">
        <v>90</v>
      </c>
      <c r="I216" s="436">
        <v>88</v>
      </c>
      <c r="J216" s="439">
        <v>91</v>
      </c>
      <c r="K216" s="436">
        <v>80</v>
      </c>
      <c r="L216" s="436">
        <v>90</v>
      </c>
      <c r="M216" s="439">
        <v>90</v>
      </c>
      <c r="N216" s="60"/>
      <c r="O216" s="48">
        <f>((D216*$D$211+E216*$E$211+F216*$F$211+G216*$G$211+H216*$H$211+I216*$I$211+J216*$J$211+K216*$K$211+$L$211*L216+$M$211*M216+$N$211*N216)/$O$211)*0.9</f>
        <v>77.826315789473682</v>
      </c>
      <c r="P216" s="48"/>
      <c r="Q216" s="49">
        <f>P216*0.1</f>
        <v>0</v>
      </c>
      <c r="R216" s="49">
        <f>O216+Q216</f>
        <v>77.826315789473682</v>
      </c>
    </row>
    <row r="217" spans="1:18" ht="18.75" customHeight="1">
      <c r="B217" s="46">
        <v>5</v>
      </c>
      <c r="C217" s="130" t="s">
        <v>82</v>
      </c>
      <c r="D217" s="142"/>
      <c r="E217" s="435">
        <v>85</v>
      </c>
      <c r="F217" s="474">
        <v>90</v>
      </c>
      <c r="G217" s="474">
        <v>91</v>
      </c>
      <c r="H217" s="474">
        <v>90</v>
      </c>
      <c r="I217" s="436">
        <v>78</v>
      </c>
      <c r="J217" s="439">
        <v>91</v>
      </c>
      <c r="K217" s="436">
        <v>82</v>
      </c>
      <c r="L217" s="436">
        <v>75</v>
      </c>
      <c r="M217" s="439">
        <v>90</v>
      </c>
      <c r="N217" s="47"/>
      <c r="O217" s="48">
        <f>((D217*$D$211+E217*$E$211+F217*$F$211+G217*$G$211+H217*$H$211+I217*$I$211+J217*$J$211+K217*$K$211+$L$211*L217+$M$211*M217+$N$211*N217)/$O$211)*0.9</f>
        <v>75.978947368421046</v>
      </c>
      <c r="P217" s="48"/>
      <c r="Q217" s="49">
        <f>P217*0.1</f>
        <v>0</v>
      </c>
      <c r="R217" s="49">
        <f>O217+Q217</f>
        <v>75.978947368421046</v>
      </c>
    </row>
    <row r="218" spans="1:18" ht="18.75" hidden="1" customHeight="1">
      <c r="B218" s="50"/>
      <c r="C218" s="51"/>
      <c r="D218" s="143"/>
      <c r="E218" s="442"/>
      <c r="F218" s="486"/>
      <c r="G218" s="486"/>
      <c r="H218" s="486"/>
      <c r="I218" s="440"/>
      <c r="J218" s="487"/>
      <c r="K218" s="440"/>
      <c r="L218" s="479"/>
      <c r="M218" s="488"/>
      <c r="N218" s="76"/>
      <c r="O218" s="53"/>
      <c r="P218" s="53"/>
      <c r="Q218" s="54"/>
      <c r="R218" s="54"/>
    </row>
    <row r="219" spans="1:18" ht="18">
      <c r="B219" s="64"/>
      <c r="C219" s="64"/>
      <c r="D219" s="92"/>
      <c r="E219" s="92"/>
      <c r="F219" s="92"/>
      <c r="G219" s="92"/>
      <c r="H219" s="92"/>
      <c r="I219" s="92"/>
      <c r="J219" s="92"/>
      <c r="K219" s="92"/>
      <c r="L219" s="92"/>
      <c r="M219" s="64"/>
      <c r="N219" s="64"/>
      <c r="O219" s="68"/>
      <c r="P219" s="68"/>
      <c r="Q219" s="69"/>
      <c r="R219" s="71"/>
    </row>
    <row r="220" spans="1:18" ht="15.6">
      <c r="A220" s="522" t="s">
        <v>85</v>
      </c>
      <c r="B220" s="522"/>
      <c r="C220" s="522"/>
      <c r="D220" s="522"/>
      <c r="E220" s="522"/>
      <c r="F220" s="522"/>
      <c r="G220" s="522"/>
      <c r="H220" s="522"/>
      <c r="I220" s="522"/>
      <c r="J220" s="522"/>
      <c r="K220" s="522"/>
      <c r="L220" s="522"/>
      <c r="M220" s="522"/>
      <c r="N220" s="522"/>
      <c r="O220" s="522"/>
      <c r="P220" s="522"/>
      <c r="Q220" s="522"/>
      <c r="R220" s="522"/>
    </row>
    <row r="221" spans="1:18" ht="15.6">
      <c r="A221" s="100"/>
      <c r="B221" s="100"/>
      <c r="C221" s="100"/>
      <c r="D221" s="100"/>
      <c r="E221" s="100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</row>
    <row r="222" spans="1:18" ht="15.6">
      <c r="A222" s="523" t="s">
        <v>9</v>
      </c>
      <c r="B222" s="523"/>
      <c r="C222" s="523"/>
      <c r="D222" s="523"/>
      <c r="E222" s="523"/>
      <c r="F222" s="523"/>
      <c r="G222" s="523"/>
      <c r="H222" s="523"/>
      <c r="I222" s="523"/>
      <c r="J222" s="523"/>
      <c r="K222" s="523"/>
      <c r="L222" s="523"/>
      <c r="M222" s="523"/>
      <c r="N222" s="523"/>
      <c r="O222" s="523"/>
      <c r="P222" s="523"/>
      <c r="Q222" s="523"/>
      <c r="R222" s="523"/>
    </row>
    <row r="223" spans="1:18" ht="15.6">
      <c r="A223" s="499" t="s">
        <v>161</v>
      </c>
      <c r="B223" s="499"/>
      <c r="C223" s="499"/>
      <c r="D223" s="499"/>
      <c r="E223" s="499"/>
      <c r="F223" s="499"/>
      <c r="G223" s="499"/>
      <c r="H223" s="499"/>
      <c r="I223" s="499"/>
      <c r="J223" s="499"/>
      <c r="K223" s="499"/>
      <c r="L223" s="499"/>
      <c r="M223" s="499"/>
      <c r="N223" s="499"/>
      <c r="O223" s="499"/>
      <c r="P223" s="499"/>
      <c r="Q223" s="499"/>
      <c r="R223" s="499"/>
    </row>
    <row r="224" spans="1:18" ht="15.6">
      <c r="A224" s="499"/>
      <c r="B224" s="499"/>
      <c r="C224" s="499"/>
      <c r="D224" s="499"/>
      <c r="E224" s="499"/>
      <c r="F224" s="499"/>
      <c r="G224" s="499"/>
      <c r="H224" s="499"/>
      <c r="I224" s="499"/>
      <c r="J224" s="499"/>
      <c r="K224" s="499"/>
      <c r="L224" s="499"/>
      <c r="M224" s="499"/>
      <c r="N224" s="499"/>
      <c r="O224" s="499"/>
      <c r="P224" s="499"/>
      <c r="Q224" s="499"/>
      <c r="R224" s="499"/>
    </row>
    <row r="225" spans="1:1024" ht="15.6">
      <c r="A225" s="499" t="s">
        <v>168</v>
      </c>
      <c r="B225" s="499"/>
      <c r="C225" s="499"/>
      <c r="D225" s="499"/>
      <c r="E225" s="499"/>
      <c r="F225" s="499"/>
      <c r="G225" s="499"/>
      <c r="H225" s="499"/>
      <c r="I225" s="499"/>
      <c r="J225" s="499"/>
      <c r="K225" s="499"/>
      <c r="L225" s="499"/>
      <c r="M225" s="499"/>
      <c r="N225" s="499"/>
      <c r="O225" s="499"/>
      <c r="P225" s="499"/>
      <c r="Q225" s="499"/>
      <c r="R225" s="499"/>
    </row>
    <row r="226" spans="1:1024" ht="15.6">
      <c r="A226" s="500"/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</row>
    <row r="227" spans="1:1024" ht="15.6">
      <c r="A227" s="500" t="s">
        <v>242</v>
      </c>
      <c r="B227" s="500"/>
      <c r="C227" s="500"/>
      <c r="D227" s="500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  <c r="R227" s="500"/>
    </row>
    <row r="230" spans="1:1024" s="347" customFormat="1" hidden="1">
      <c r="A230" s="249"/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  <c r="S230" s="249"/>
      <c r="T230" s="249"/>
      <c r="U230" s="249"/>
      <c r="V230" s="249"/>
      <c r="W230" s="249"/>
      <c r="X230" s="249"/>
      <c r="Y230" s="249"/>
      <c r="Z230" s="249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  <c r="CH230" s="249"/>
      <c r="CI230" s="249"/>
      <c r="CJ230" s="249"/>
      <c r="CK230" s="249"/>
      <c r="CL230" s="249"/>
      <c r="CM230" s="249"/>
      <c r="CN230" s="249"/>
      <c r="CO230" s="249"/>
      <c r="CP230" s="249"/>
      <c r="CQ230" s="249"/>
      <c r="CR230" s="249"/>
      <c r="CS230" s="249"/>
      <c r="CT230" s="249"/>
      <c r="CU230" s="249"/>
      <c r="CV230" s="249"/>
      <c r="CW230" s="249"/>
      <c r="CX230" s="249"/>
      <c r="CY230" s="249"/>
      <c r="CZ230" s="249"/>
      <c r="DA230" s="249"/>
      <c r="DB230" s="249"/>
      <c r="DC230" s="249"/>
      <c r="DD230" s="249"/>
      <c r="DE230" s="249"/>
      <c r="DF230" s="249"/>
      <c r="DG230" s="249"/>
      <c r="DH230" s="249"/>
      <c r="DI230" s="249"/>
      <c r="DJ230" s="249"/>
      <c r="DK230" s="249"/>
      <c r="DL230" s="249"/>
      <c r="DM230" s="249"/>
      <c r="DN230" s="249"/>
      <c r="DO230" s="249"/>
      <c r="DP230" s="249"/>
      <c r="DQ230" s="249"/>
      <c r="DR230" s="249"/>
      <c r="DS230" s="249"/>
      <c r="DT230" s="249"/>
      <c r="DU230" s="249"/>
      <c r="DV230" s="249"/>
      <c r="DW230" s="249"/>
      <c r="DX230" s="249"/>
      <c r="DY230" s="249"/>
      <c r="DZ230" s="249"/>
      <c r="EA230" s="249"/>
      <c r="EB230" s="249"/>
      <c r="EC230" s="249"/>
      <c r="ED230" s="249"/>
      <c r="EE230" s="249"/>
      <c r="EF230" s="249"/>
      <c r="EG230" s="249"/>
      <c r="EH230" s="249"/>
      <c r="EI230" s="249"/>
      <c r="EJ230" s="249"/>
      <c r="EK230" s="249"/>
      <c r="EL230" s="249"/>
      <c r="EM230" s="249"/>
      <c r="EN230" s="249"/>
      <c r="EO230" s="249"/>
      <c r="EP230" s="249"/>
      <c r="EQ230" s="249"/>
      <c r="ER230" s="249"/>
      <c r="ES230" s="249"/>
      <c r="ET230" s="249"/>
      <c r="EU230" s="249"/>
      <c r="EV230" s="249"/>
      <c r="EW230" s="249"/>
      <c r="EX230" s="249"/>
      <c r="EY230" s="249"/>
      <c r="EZ230" s="249"/>
      <c r="FA230" s="249"/>
      <c r="FB230" s="249"/>
      <c r="FC230" s="249"/>
      <c r="FD230" s="249"/>
      <c r="FE230" s="249"/>
      <c r="FF230" s="249"/>
      <c r="FG230" s="249"/>
      <c r="FH230" s="249"/>
      <c r="FI230" s="249"/>
      <c r="FJ230" s="249"/>
      <c r="FK230" s="249"/>
      <c r="FL230" s="249"/>
      <c r="FM230" s="249"/>
      <c r="FN230" s="249"/>
      <c r="FO230" s="249"/>
      <c r="FP230" s="249"/>
      <c r="FQ230" s="249"/>
      <c r="FR230" s="249"/>
      <c r="FS230" s="249"/>
      <c r="FT230" s="249"/>
      <c r="FU230" s="249"/>
      <c r="FV230" s="249"/>
      <c r="FW230" s="249"/>
      <c r="FX230" s="249"/>
      <c r="FY230" s="249"/>
      <c r="FZ230" s="249"/>
      <c r="GA230" s="249"/>
      <c r="GB230" s="249"/>
      <c r="GC230" s="249"/>
      <c r="GD230" s="249"/>
      <c r="GE230" s="249"/>
      <c r="GF230" s="249"/>
      <c r="GG230" s="249"/>
      <c r="GH230" s="249"/>
      <c r="GI230" s="249"/>
      <c r="GJ230" s="249"/>
      <c r="GK230" s="249"/>
      <c r="GL230" s="249"/>
      <c r="GM230" s="249"/>
      <c r="GN230" s="249"/>
      <c r="GO230" s="249"/>
      <c r="GP230" s="249"/>
      <c r="GQ230" s="249"/>
      <c r="GR230" s="249"/>
      <c r="GS230" s="249"/>
      <c r="GT230" s="249"/>
      <c r="GU230" s="249"/>
      <c r="GV230" s="249"/>
      <c r="GW230" s="249"/>
      <c r="GX230" s="249"/>
      <c r="GY230" s="249"/>
      <c r="GZ230" s="249"/>
      <c r="HA230" s="249"/>
      <c r="HB230" s="249"/>
      <c r="HC230" s="249"/>
      <c r="HD230" s="249"/>
      <c r="HE230" s="249"/>
      <c r="HF230" s="249"/>
      <c r="HG230" s="249"/>
      <c r="HH230" s="249"/>
      <c r="HI230" s="249"/>
      <c r="HJ230" s="249"/>
      <c r="HK230" s="249"/>
      <c r="HL230" s="249"/>
      <c r="HM230" s="249"/>
      <c r="HN230" s="249"/>
      <c r="HO230" s="249"/>
      <c r="HP230" s="249"/>
      <c r="HQ230" s="249"/>
      <c r="HR230" s="249"/>
      <c r="HS230" s="249"/>
      <c r="HT230" s="249"/>
      <c r="HU230" s="249"/>
      <c r="HV230" s="249"/>
      <c r="HW230" s="249"/>
      <c r="HX230" s="249"/>
      <c r="HY230" s="249"/>
      <c r="HZ230" s="249"/>
      <c r="IA230" s="249"/>
      <c r="IB230" s="249"/>
      <c r="IC230" s="249"/>
      <c r="ID230" s="249"/>
      <c r="IE230" s="249"/>
      <c r="IF230" s="249"/>
      <c r="IG230" s="249"/>
      <c r="IH230" s="249"/>
      <c r="II230" s="249"/>
      <c r="IJ230" s="249"/>
      <c r="IK230" s="249"/>
      <c r="IL230" s="249"/>
      <c r="IM230" s="249"/>
      <c r="IN230" s="249"/>
      <c r="IO230" s="249"/>
      <c r="IP230" s="249"/>
      <c r="IQ230" s="249"/>
      <c r="IR230" s="249"/>
      <c r="IS230" s="249"/>
      <c r="IT230" s="249"/>
      <c r="IU230" s="249"/>
      <c r="IV230" s="249"/>
      <c r="IW230" s="249"/>
      <c r="IX230" s="249"/>
      <c r="IY230" s="249"/>
      <c r="IZ230" s="249"/>
      <c r="JA230" s="249"/>
      <c r="JB230" s="249"/>
      <c r="JC230" s="249"/>
      <c r="JD230" s="249"/>
      <c r="JE230" s="249"/>
      <c r="JF230" s="249"/>
      <c r="JG230" s="249"/>
      <c r="JH230" s="249"/>
      <c r="JI230" s="249"/>
      <c r="JJ230" s="249"/>
      <c r="JK230" s="249"/>
      <c r="JL230" s="249"/>
      <c r="JM230" s="249"/>
      <c r="JN230" s="249"/>
      <c r="JO230" s="249"/>
      <c r="JP230" s="249"/>
      <c r="JQ230" s="249"/>
      <c r="JR230" s="249"/>
      <c r="JS230" s="249"/>
      <c r="JT230" s="249"/>
      <c r="JU230" s="249"/>
      <c r="JV230" s="249"/>
      <c r="JW230" s="249"/>
      <c r="JX230" s="249"/>
      <c r="JY230" s="249"/>
      <c r="JZ230" s="249"/>
      <c r="KA230" s="249"/>
      <c r="KB230" s="249"/>
      <c r="KC230" s="249"/>
      <c r="KD230" s="249"/>
      <c r="KE230" s="249"/>
      <c r="KF230" s="249"/>
      <c r="KG230" s="249"/>
      <c r="KH230" s="249"/>
      <c r="KI230" s="249"/>
      <c r="KJ230" s="249"/>
      <c r="KK230" s="249"/>
      <c r="KL230" s="249"/>
      <c r="KM230" s="249"/>
      <c r="KN230" s="249"/>
      <c r="KO230" s="249"/>
      <c r="KP230" s="249"/>
      <c r="KQ230" s="249"/>
      <c r="KR230" s="249"/>
      <c r="KS230" s="249"/>
      <c r="KT230" s="249"/>
      <c r="KU230" s="249"/>
      <c r="KV230" s="249"/>
      <c r="KW230" s="249"/>
      <c r="KX230" s="249"/>
      <c r="KY230" s="249"/>
      <c r="KZ230" s="249"/>
      <c r="LA230" s="249"/>
      <c r="LB230" s="249"/>
      <c r="LC230" s="249"/>
      <c r="LD230" s="249"/>
      <c r="LE230" s="249"/>
      <c r="LF230" s="249"/>
      <c r="LG230" s="249"/>
      <c r="LH230" s="249"/>
      <c r="LI230" s="249"/>
      <c r="LJ230" s="249"/>
      <c r="LK230" s="249"/>
      <c r="LL230" s="249"/>
      <c r="LM230" s="249"/>
      <c r="LN230" s="249"/>
      <c r="LO230" s="249"/>
      <c r="LP230" s="249"/>
      <c r="LQ230" s="249"/>
      <c r="LR230" s="249"/>
      <c r="LS230" s="249"/>
      <c r="LT230" s="249"/>
      <c r="LU230" s="249"/>
      <c r="LV230" s="249"/>
      <c r="LW230" s="249"/>
      <c r="LX230" s="249"/>
      <c r="LY230" s="249"/>
      <c r="LZ230" s="249"/>
      <c r="MA230" s="249"/>
      <c r="MB230" s="249"/>
      <c r="MC230" s="249"/>
      <c r="MD230" s="249"/>
      <c r="ME230" s="249"/>
      <c r="MF230" s="249"/>
      <c r="MG230" s="249"/>
      <c r="MH230" s="249"/>
      <c r="MI230" s="249"/>
      <c r="MJ230" s="249"/>
      <c r="MK230" s="249"/>
      <c r="ML230" s="249"/>
      <c r="MM230" s="249"/>
      <c r="MN230" s="249"/>
      <c r="MO230" s="249"/>
      <c r="MP230" s="249"/>
      <c r="MQ230" s="249"/>
      <c r="MR230" s="249"/>
      <c r="MS230" s="249"/>
      <c r="MT230" s="249"/>
      <c r="MU230" s="249"/>
      <c r="MV230" s="249"/>
      <c r="MW230" s="249"/>
      <c r="MX230" s="249"/>
      <c r="MY230" s="249"/>
      <c r="MZ230" s="249"/>
      <c r="NA230" s="249"/>
      <c r="NB230" s="249"/>
      <c r="NC230" s="249"/>
      <c r="ND230" s="249"/>
      <c r="NE230" s="249"/>
      <c r="NF230" s="249"/>
      <c r="NG230" s="249"/>
      <c r="NH230" s="249"/>
      <c r="NI230" s="249"/>
      <c r="NJ230" s="249"/>
      <c r="NK230" s="249"/>
      <c r="NL230" s="249"/>
      <c r="NM230" s="249"/>
      <c r="NN230" s="249"/>
      <c r="NO230" s="249"/>
      <c r="NP230" s="249"/>
      <c r="NQ230" s="249"/>
      <c r="NR230" s="249"/>
      <c r="NS230" s="249"/>
      <c r="NT230" s="249"/>
      <c r="NU230" s="249"/>
      <c r="NV230" s="249"/>
      <c r="NW230" s="249"/>
      <c r="NX230" s="249"/>
      <c r="NY230" s="249"/>
      <c r="NZ230" s="249"/>
      <c r="OA230" s="249"/>
      <c r="OB230" s="249"/>
      <c r="OC230" s="249"/>
      <c r="OD230" s="249"/>
      <c r="OE230" s="249"/>
      <c r="OF230" s="249"/>
      <c r="OG230" s="249"/>
      <c r="OH230" s="249"/>
      <c r="OI230" s="249"/>
      <c r="OJ230" s="249"/>
      <c r="OK230" s="249"/>
      <c r="OL230" s="249"/>
      <c r="OM230" s="249"/>
      <c r="ON230" s="249"/>
      <c r="OO230" s="249"/>
      <c r="OP230" s="249"/>
      <c r="OQ230" s="249"/>
      <c r="OR230" s="249"/>
      <c r="OS230" s="249"/>
      <c r="OT230" s="249"/>
      <c r="OU230" s="249"/>
      <c r="OV230" s="249"/>
      <c r="OW230" s="249"/>
      <c r="OX230" s="249"/>
      <c r="OY230" s="249"/>
      <c r="OZ230" s="249"/>
      <c r="PA230" s="249"/>
      <c r="PB230" s="249"/>
      <c r="PC230" s="249"/>
      <c r="PD230" s="249"/>
      <c r="PE230" s="249"/>
      <c r="PF230" s="249"/>
      <c r="PG230" s="249"/>
      <c r="PH230" s="249"/>
      <c r="PI230" s="249"/>
      <c r="PJ230" s="249"/>
      <c r="PK230" s="249"/>
      <c r="PL230" s="249"/>
      <c r="PM230" s="249"/>
      <c r="PN230" s="249"/>
      <c r="PO230" s="249"/>
      <c r="PP230" s="249"/>
      <c r="PQ230" s="249"/>
      <c r="PR230" s="249"/>
      <c r="PS230" s="249"/>
      <c r="PT230" s="249"/>
      <c r="PU230" s="249"/>
      <c r="PV230" s="249"/>
      <c r="PW230" s="249"/>
      <c r="PX230" s="249"/>
      <c r="PY230" s="249"/>
      <c r="PZ230" s="249"/>
      <c r="QA230" s="249"/>
      <c r="QB230" s="249"/>
      <c r="QC230" s="249"/>
      <c r="QD230" s="249"/>
      <c r="QE230" s="249"/>
      <c r="QF230" s="249"/>
      <c r="QG230" s="249"/>
      <c r="QH230" s="249"/>
      <c r="QI230" s="249"/>
      <c r="QJ230" s="249"/>
      <c r="QK230" s="249"/>
      <c r="QL230" s="249"/>
      <c r="QM230" s="249"/>
      <c r="QN230" s="249"/>
      <c r="QO230" s="249"/>
      <c r="QP230" s="249"/>
      <c r="QQ230" s="249"/>
      <c r="QR230" s="249"/>
      <c r="QS230" s="249"/>
      <c r="QT230" s="249"/>
      <c r="QU230" s="249"/>
      <c r="QV230" s="249"/>
      <c r="QW230" s="249"/>
      <c r="QX230" s="249"/>
      <c r="QY230" s="249"/>
      <c r="QZ230" s="249"/>
      <c r="RA230" s="249"/>
      <c r="RB230" s="249"/>
      <c r="RC230" s="249"/>
      <c r="RD230" s="249"/>
      <c r="RE230" s="249"/>
      <c r="RF230" s="249"/>
      <c r="RG230" s="249"/>
      <c r="RH230" s="249"/>
      <c r="RI230" s="249"/>
      <c r="RJ230" s="249"/>
      <c r="RK230" s="249"/>
      <c r="RL230" s="249"/>
      <c r="RM230" s="249"/>
      <c r="RN230" s="249"/>
      <c r="RO230" s="249"/>
      <c r="RP230" s="249"/>
      <c r="RQ230" s="249"/>
      <c r="RR230" s="249"/>
      <c r="RS230" s="249"/>
      <c r="RT230" s="249"/>
      <c r="RU230" s="249"/>
      <c r="RV230" s="249"/>
      <c r="RW230" s="249"/>
      <c r="RX230" s="249"/>
      <c r="RY230" s="249"/>
      <c r="RZ230" s="249"/>
      <c r="SA230" s="249"/>
      <c r="SB230" s="249"/>
      <c r="SC230" s="249"/>
      <c r="SD230" s="249"/>
      <c r="SE230" s="249"/>
      <c r="SF230" s="249"/>
      <c r="SG230" s="249"/>
      <c r="SH230" s="249"/>
      <c r="SI230" s="249"/>
      <c r="SJ230" s="249"/>
      <c r="SK230" s="249"/>
      <c r="SL230" s="249"/>
      <c r="SM230" s="249"/>
      <c r="SN230" s="249"/>
      <c r="SO230" s="249"/>
      <c r="SP230" s="249"/>
      <c r="SQ230" s="249"/>
      <c r="SR230" s="249"/>
      <c r="SS230" s="249"/>
      <c r="ST230" s="249"/>
      <c r="SU230" s="249"/>
      <c r="SV230" s="249"/>
      <c r="SW230" s="249"/>
      <c r="SX230" s="249"/>
      <c r="SY230" s="249"/>
      <c r="SZ230" s="249"/>
      <c r="TA230" s="249"/>
      <c r="TB230" s="249"/>
      <c r="TC230" s="249"/>
      <c r="TD230" s="249"/>
      <c r="TE230" s="249"/>
      <c r="TF230" s="249"/>
      <c r="TG230" s="249"/>
      <c r="TH230" s="249"/>
      <c r="TI230" s="249"/>
      <c r="TJ230" s="249"/>
      <c r="TK230" s="249"/>
      <c r="TL230" s="249"/>
      <c r="TM230" s="249"/>
      <c r="TN230" s="249"/>
      <c r="TO230" s="249"/>
      <c r="TP230" s="249"/>
      <c r="TQ230" s="249"/>
      <c r="TR230" s="249"/>
      <c r="TS230" s="249"/>
      <c r="TT230" s="249"/>
      <c r="TU230" s="249"/>
      <c r="TV230" s="249"/>
      <c r="TW230" s="249"/>
      <c r="TX230" s="249"/>
      <c r="TY230" s="249"/>
      <c r="TZ230" s="249"/>
      <c r="UA230" s="249"/>
      <c r="UB230" s="249"/>
      <c r="UC230" s="249"/>
      <c r="UD230" s="249"/>
      <c r="UE230" s="249"/>
      <c r="UF230" s="249"/>
      <c r="UG230" s="249"/>
      <c r="UH230" s="249"/>
      <c r="UI230" s="249"/>
      <c r="UJ230" s="249"/>
      <c r="UK230" s="249"/>
      <c r="UL230" s="249"/>
      <c r="UM230" s="249"/>
      <c r="UN230" s="249"/>
      <c r="UO230" s="249"/>
      <c r="UP230" s="249"/>
      <c r="UQ230" s="249"/>
      <c r="UR230" s="249"/>
      <c r="US230" s="249"/>
      <c r="UT230" s="249"/>
      <c r="UU230" s="249"/>
      <c r="UV230" s="249"/>
      <c r="UW230" s="249"/>
      <c r="UX230" s="249"/>
      <c r="UY230" s="249"/>
      <c r="UZ230" s="249"/>
      <c r="VA230" s="249"/>
      <c r="VB230" s="249"/>
      <c r="VC230" s="249"/>
      <c r="VD230" s="249"/>
      <c r="VE230" s="249"/>
      <c r="VF230" s="249"/>
      <c r="VG230" s="249"/>
      <c r="VH230" s="249"/>
      <c r="VI230" s="249"/>
      <c r="VJ230" s="249"/>
      <c r="VK230" s="249"/>
      <c r="VL230" s="249"/>
      <c r="VM230" s="249"/>
      <c r="VN230" s="249"/>
      <c r="VO230" s="249"/>
      <c r="VP230" s="249"/>
      <c r="VQ230" s="249"/>
      <c r="VR230" s="249"/>
      <c r="VS230" s="249"/>
      <c r="VT230" s="249"/>
      <c r="VU230" s="249"/>
      <c r="VV230" s="249"/>
      <c r="VW230" s="249"/>
      <c r="VX230" s="249"/>
      <c r="VY230" s="249"/>
      <c r="VZ230" s="249"/>
      <c r="WA230" s="249"/>
      <c r="WB230" s="249"/>
      <c r="WC230" s="249"/>
      <c r="WD230" s="249"/>
      <c r="WE230" s="249"/>
      <c r="WF230" s="249"/>
      <c r="WG230" s="249"/>
      <c r="WH230" s="249"/>
      <c r="WI230" s="249"/>
      <c r="WJ230" s="249"/>
      <c r="WK230" s="249"/>
      <c r="WL230" s="249"/>
      <c r="WM230" s="249"/>
      <c r="WN230" s="249"/>
      <c r="WO230" s="249"/>
      <c r="WP230" s="249"/>
      <c r="WQ230" s="249"/>
      <c r="WR230" s="249"/>
      <c r="WS230" s="249"/>
      <c r="WT230" s="249"/>
      <c r="WU230" s="249"/>
      <c r="WV230" s="249"/>
      <c r="WW230" s="249"/>
      <c r="WX230" s="249"/>
      <c r="WY230" s="249"/>
      <c r="WZ230" s="249"/>
      <c r="XA230" s="249"/>
      <c r="XB230" s="249"/>
      <c r="XC230" s="249"/>
      <c r="XD230" s="249"/>
      <c r="XE230" s="249"/>
      <c r="XF230" s="249"/>
      <c r="XG230" s="249"/>
      <c r="XH230" s="249"/>
      <c r="XI230" s="249"/>
      <c r="XJ230" s="249"/>
      <c r="XK230" s="249"/>
      <c r="XL230" s="249"/>
      <c r="XM230" s="249"/>
      <c r="XN230" s="249"/>
      <c r="XO230" s="249"/>
      <c r="XP230" s="249"/>
      <c r="XQ230" s="249"/>
      <c r="XR230" s="249"/>
      <c r="XS230" s="249"/>
      <c r="XT230" s="249"/>
      <c r="XU230" s="249"/>
      <c r="XV230" s="249"/>
      <c r="XW230" s="249"/>
      <c r="XX230" s="249"/>
      <c r="XY230" s="249"/>
      <c r="XZ230" s="249"/>
      <c r="YA230" s="249"/>
      <c r="YB230" s="249"/>
      <c r="YC230" s="249"/>
      <c r="YD230" s="249"/>
      <c r="YE230" s="249"/>
      <c r="YF230" s="249"/>
      <c r="YG230" s="249"/>
      <c r="YH230" s="249"/>
      <c r="YI230" s="249"/>
      <c r="YJ230" s="249"/>
      <c r="YK230" s="249"/>
      <c r="YL230" s="249"/>
      <c r="YM230" s="249"/>
      <c r="YN230" s="249"/>
      <c r="YO230" s="249"/>
      <c r="YP230" s="249"/>
      <c r="YQ230" s="249"/>
      <c r="YR230" s="249"/>
      <c r="YS230" s="249"/>
      <c r="YT230" s="249"/>
      <c r="YU230" s="249"/>
      <c r="YV230" s="249"/>
      <c r="YW230" s="249"/>
      <c r="YX230" s="249"/>
      <c r="YY230" s="249"/>
      <c r="YZ230" s="249"/>
      <c r="ZA230" s="249"/>
      <c r="ZB230" s="249"/>
      <c r="ZC230" s="249"/>
      <c r="ZD230" s="249"/>
      <c r="ZE230" s="249"/>
      <c r="ZF230" s="249"/>
      <c r="ZG230" s="249"/>
      <c r="ZH230" s="249"/>
      <c r="ZI230" s="249"/>
      <c r="ZJ230" s="249"/>
      <c r="ZK230" s="249"/>
      <c r="ZL230" s="249"/>
      <c r="ZM230" s="249"/>
      <c r="ZN230" s="249"/>
      <c r="ZO230" s="249"/>
      <c r="ZP230" s="249"/>
      <c r="ZQ230" s="249"/>
      <c r="ZR230" s="249"/>
      <c r="ZS230" s="249"/>
      <c r="ZT230" s="249"/>
      <c r="ZU230" s="249"/>
      <c r="ZV230" s="249"/>
      <c r="ZW230" s="249"/>
      <c r="ZX230" s="249"/>
      <c r="ZY230" s="249"/>
      <c r="ZZ230" s="249"/>
      <c r="AAA230" s="249"/>
      <c r="AAB230" s="249"/>
      <c r="AAC230" s="249"/>
      <c r="AAD230" s="249"/>
      <c r="AAE230" s="249"/>
      <c r="AAF230" s="249"/>
      <c r="AAG230" s="249"/>
      <c r="AAH230" s="249"/>
      <c r="AAI230" s="249"/>
      <c r="AAJ230" s="249"/>
      <c r="AAK230" s="249"/>
      <c r="AAL230" s="249"/>
      <c r="AAM230" s="249"/>
      <c r="AAN230" s="249"/>
      <c r="AAO230" s="249"/>
      <c r="AAP230" s="249"/>
      <c r="AAQ230" s="249"/>
      <c r="AAR230" s="249"/>
      <c r="AAS230" s="249"/>
      <c r="AAT230" s="249"/>
      <c r="AAU230" s="249"/>
      <c r="AAV230" s="249"/>
      <c r="AAW230" s="249"/>
      <c r="AAX230" s="249"/>
      <c r="AAY230" s="249"/>
      <c r="AAZ230" s="249"/>
      <c r="ABA230" s="249"/>
      <c r="ABB230" s="249"/>
      <c r="ABC230" s="249"/>
      <c r="ABD230" s="249"/>
      <c r="ABE230" s="249"/>
      <c r="ABF230" s="249"/>
      <c r="ABG230" s="249"/>
      <c r="ABH230" s="249"/>
      <c r="ABI230" s="249"/>
      <c r="ABJ230" s="249"/>
      <c r="ABK230" s="249"/>
      <c r="ABL230" s="249"/>
      <c r="ABM230" s="249"/>
      <c r="ABN230" s="249"/>
      <c r="ABO230" s="249"/>
      <c r="ABP230" s="249"/>
      <c r="ABQ230" s="249"/>
      <c r="ABR230" s="249"/>
      <c r="ABS230" s="249"/>
      <c r="ABT230" s="249"/>
      <c r="ABU230" s="249"/>
      <c r="ABV230" s="249"/>
      <c r="ABW230" s="249"/>
      <c r="ABX230" s="249"/>
      <c r="ABY230" s="249"/>
      <c r="ABZ230" s="249"/>
      <c r="ACA230" s="249"/>
      <c r="ACB230" s="249"/>
      <c r="ACC230" s="249"/>
      <c r="ACD230" s="249"/>
      <c r="ACE230" s="249"/>
      <c r="ACF230" s="249"/>
      <c r="ACG230" s="249"/>
      <c r="ACH230" s="249"/>
      <c r="ACI230" s="249"/>
      <c r="ACJ230" s="249"/>
      <c r="ACK230" s="249"/>
      <c r="ACL230" s="249"/>
      <c r="ACM230" s="249"/>
      <c r="ACN230" s="249"/>
      <c r="ACO230" s="249"/>
      <c r="ACP230" s="249"/>
      <c r="ACQ230" s="249"/>
      <c r="ACR230" s="249"/>
      <c r="ACS230" s="249"/>
      <c r="ACT230" s="249"/>
      <c r="ACU230" s="249"/>
      <c r="ACV230" s="249"/>
      <c r="ACW230" s="249"/>
      <c r="ACX230" s="249"/>
      <c r="ACY230" s="249"/>
      <c r="ACZ230" s="249"/>
      <c r="ADA230" s="249"/>
      <c r="ADB230" s="249"/>
      <c r="ADC230" s="249"/>
      <c r="ADD230" s="249"/>
      <c r="ADE230" s="249"/>
      <c r="ADF230" s="249"/>
      <c r="ADG230" s="249"/>
      <c r="ADH230" s="249"/>
      <c r="ADI230" s="249"/>
      <c r="ADJ230" s="249"/>
      <c r="ADK230" s="249"/>
      <c r="ADL230" s="249"/>
      <c r="ADM230" s="249"/>
      <c r="ADN230" s="249"/>
      <c r="ADO230" s="249"/>
      <c r="ADP230" s="249"/>
      <c r="ADQ230" s="249"/>
      <c r="ADR230" s="249"/>
      <c r="ADS230" s="249"/>
      <c r="ADT230" s="249"/>
      <c r="ADU230" s="249"/>
      <c r="ADV230" s="249"/>
      <c r="ADW230" s="249"/>
      <c r="ADX230" s="249"/>
      <c r="ADY230" s="249"/>
      <c r="ADZ230" s="249"/>
      <c r="AEA230" s="249"/>
      <c r="AEB230" s="249"/>
      <c r="AEC230" s="249"/>
      <c r="AED230" s="249"/>
      <c r="AEE230" s="249"/>
      <c r="AEF230" s="249"/>
      <c r="AEG230" s="249"/>
      <c r="AEH230" s="249"/>
      <c r="AEI230" s="249"/>
      <c r="AEJ230" s="249"/>
      <c r="AEK230" s="249"/>
      <c r="AEL230" s="249"/>
      <c r="AEM230" s="249"/>
      <c r="AEN230" s="249"/>
      <c r="AEO230" s="249"/>
      <c r="AEP230" s="249"/>
      <c r="AEQ230" s="249"/>
      <c r="AER230" s="249"/>
      <c r="AES230" s="249"/>
      <c r="AET230" s="249"/>
      <c r="AEU230" s="249"/>
      <c r="AEV230" s="249"/>
      <c r="AEW230" s="249"/>
      <c r="AEX230" s="249"/>
      <c r="AEY230" s="249"/>
      <c r="AEZ230" s="249"/>
      <c r="AFA230" s="249"/>
      <c r="AFB230" s="249"/>
      <c r="AFC230" s="249"/>
      <c r="AFD230" s="249"/>
      <c r="AFE230" s="249"/>
      <c r="AFF230" s="249"/>
      <c r="AFG230" s="249"/>
      <c r="AFH230" s="249"/>
      <c r="AFI230" s="249"/>
      <c r="AFJ230" s="249"/>
      <c r="AFK230" s="249"/>
      <c r="AFL230" s="249"/>
      <c r="AFM230" s="249"/>
      <c r="AFN230" s="249"/>
      <c r="AFO230" s="249"/>
      <c r="AFP230" s="249"/>
      <c r="AFQ230" s="249"/>
      <c r="AFR230" s="249"/>
      <c r="AFS230" s="249"/>
      <c r="AFT230" s="249"/>
      <c r="AFU230" s="249"/>
      <c r="AFV230" s="249"/>
      <c r="AFW230" s="249"/>
      <c r="AFX230" s="249"/>
      <c r="AFY230" s="249"/>
      <c r="AFZ230" s="249"/>
      <c r="AGA230" s="249"/>
      <c r="AGB230" s="249"/>
      <c r="AGC230" s="249"/>
      <c r="AGD230" s="249"/>
      <c r="AGE230" s="249"/>
      <c r="AGF230" s="249"/>
      <c r="AGG230" s="249"/>
      <c r="AGH230" s="249"/>
      <c r="AGI230" s="249"/>
      <c r="AGJ230" s="249"/>
      <c r="AGK230" s="249"/>
      <c r="AGL230" s="249"/>
      <c r="AGM230" s="249"/>
      <c r="AGN230" s="249"/>
      <c r="AGO230" s="249"/>
      <c r="AGP230" s="249"/>
      <c r="AGQ230" s="249"/>
      <c r="AGR230" s="249"/>
      <c r="AGS230" s="249"/>
      <c r="AGT230" s="249"/>
      <c r="AGU230" s="249"/>
      <c r="AGV230" s="249"/>
      <c r="AGW230" s="249"/>
      <c r="AGX230" s="249"/>
      <c r="AGY230" s="249"/>
      <c r="AGZ230" s="249"/>
      <c r="AHA230" s="249"/>
      <c r="AHB230" s="249"/>
      <c r="AHC230" s="249"/>
      <c r="AHD230" s="249"/>
      <c r="AHE230" s="249"/>
      <c r="AHF230" s="249"/>
      <c r="AHG230" s="249"/>
      <c r="AHH230" s="249"/>
      <c r="AHI230" s="249"/>
      <c r="AHJ230" s="249"/>
      <c r="AHK230" s="249"/>
      <c r="AHL230" s="249"/>
      <c r="AHM230" s="249"/>
      <c r="AHN230" s="249"/>
      <c r="AHO230" s="249"/>
      <c r="AHP230" s="249"/>
      <c r="AHQ230" s="249"/>
      <c r="AHR230" s="249"/>
      <c r="AHS230" s="249"/>
      <c r="AHT230" s="249"/>
      <c r="AHU230" s="249"/>
      <c r="AHV230" s="249"/>
      <c r="AHW230" s="249"/>
      <c r="AHX230" s="249"/>
      <c r="AHY230" s="249"/>
      <c r="AHZ230" s="249"/>
      <c r="AIA230" s="249"/>
      <c r="AIB230" s="249"/>
      <c r="AIC230" s="249"/>
      <c r="AID230" s="249"/>
      <c r="AIE230" s="249"/>
      <c r="AIF230" s="249"/>
      <c r="AIG230" s="249"/>
      <c r="AIH230" s="249"/>
      <c r="AII230" s="249"/>
      <c r="AIJ230" s="249"/>
      <c r="AIK230" s="249"/>
      <c r="AIL230" s="249"/>
      <c r="AIM230" s="249"/>
      <c r="AIN230" s="249"/>
      <c r="AIO230" s="249"/>
      <c r="AIP230" s="249"/>
      <c r="AIQ230" s="249"/>
      <c r="AIR230" s="249"/>
      <c r="AIS230" s="249"/>
      <c r="AIT230" s="249"/>
      <c r="AIU230" s="249"/>
      <c r="AIV230" s="249"/>
      <c r="AIW230" s="249"/>
      <c r="AIX230" s="249"/>
      <c r="AIY230" s="249"/>
      <c r="AIZ230" s="249"/>
      <c r="AJA230" s="249"/>
      <c r="AJB230" s="249"/>
      <c r="AJC230" s="249"/>
      <c r="AJD230" s="249"/>
      <c r="AJE230" s="249"/>
      <c r="AJF230" s="249"/>
      <c r="AJG230" s="249"/>
      <c r="AJH230" s="249"/>
      <c r="AJI230" s="249"/>
      <c r="AJJ230" s="249"/>
      <c r="AJK230" s="249"/>
      <c r="AJL230" s="249"/>
      <c r="AJM230" s="249"/>
      <c r="AJN230" s="249"/>
      <c r="AJO230" s="249"/>
      <c r="AJP230" s="249"/>
      <c r="AJQ230" s="249"/>
      <c r="AJR230" s="249"/>
      <c r="AJS230" s="249"/>
      <c r="AJT230" s="249"/>
      <c r="AJU230" s="249"/>
      <c r="AJV230" s="249"/>
      <c r="AJW230" s="249"/>
      <c r="AJX230" s="249"/>
      <c r="AJY230" s="249"/>
      <c r="AJZ230" s="249"/>
      <c r="AKA230" s="249"/>
      <c r="AKB230" s="249"/>
      <c r="AKC230" s="249"/>
      <c r="AKD230" s="249"/>
      <c r="AKE230" s="249"/>
      <c r="AKF230" s="249"/>
      <c r="AKG230" s="249"/>
      <c r="AKH230" s="249"/>
      <c r="AKI230" s="249"/>
      <c r="AKJ230" s="249"/>
      <c r="AKK230" s="249"/>
      <c r="AKL230" s="249"/>
      <c r="AKM230" s="249"/>
      <c r="AKN230" s="249"/>
      <c r="AKO230" s="249"/>
      <c r="AKP230" s="249"/>
      <c r="AKQ230" s="249"/>
      <c r="AKR230" s="249"/>
      <c r="AKS230" s="249"/>
      <c r="AKT230" s="249"/>
      <c r="AKU230" s="249"/>
      <c r="AKV230" s="249"/>
      <c r="AKW230" s="249"/>
      <c r="AKX230" s="249"/>
      <c r="AKY230" s="249"/>
      <c r="AKZ230" s="249"/>
      <c r="ALA230" s="249"/>
      <c r="ALB230" s="249"/>
      <c r="ALC230" s="249"/>
      <c r="ALD230" s="249"/>
      <c r="ALE230" s="249"/>
      <c r="ALF230" s="249"/>
      <c r="ALG230" s="249"/>
      <c r="ALH230" s="249"/>
      <c r="ALI230" s="249"/>
      <c r="ALJ230" s="249"/>
      <c r="ALK230" s="249"/>
      <c r="ALL230" s="249"/>
      <c r="ALM230" s="249"/>
      <c r="ALN230" s="249"/>
      <c r="ALO230" s="249"/>
      <c r="ALP230" s="249"/>
      <c r="ALQ230" s="249"/>
      <c r="ALR230" s="249"/>
      <c r="ALS230" s="249"/>
      <c r="ALT230" s="249"/>
      <c r="ALU230" s="249"/>
      <c r="ALV230" s="249"/>
      <c r="ALW230" s="249"/>
      <c r="ALX230" s="249"/>
      <c r="ALY230" s="249"/>
      <c r="ALZ230" s="249"/>
      <c r="AMA230" s="249"/>
      <c r="AMB230" s="249"/>
      <c r="AMC230" s="249"/>
      <c r="AMD230" s="249"/>
      <c r="AME230" s="249"/>
      <c r="AMF230" s="249"/>
      <c r="AMG230" s="249"/>
      <c r="AMH230" s="249"/>
      <c r="AMI230" s="249"/>
      <c r="AMJ230" s="249"/>
    </row>
    <row r="231" spans="1:1024" s="347" customFormat="1" ht="15.6" hidden="1">
      <c r="A231" s="548" t="s">
        <v>0</v>
      </c>
      <c r="B231" s="548"/>
      <c r="C231" s="548"/>
      <c r="D231" s="548"/>
      <c r="E231" s="548"/>
      <c r="F231" s="548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249"/>
      <c r="T231" s="249"/>
      <c r="U231" s="249"/>
      <c r="V231" s="249"/>
      <c r="W231" s="249"/>
      <c r="X231" s="249"/>
      <c r="Y231" s="249"/>
      <c r="Z231" s="249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  <c r="CH231" s="249"/>
      <c r="CI231" s="249"/>
      <c r="CJ231" s="249"/>
      <c r="CK231" s="249"/>
      <c r="CL231" s="249"/>
      <c r="CM231" s="249"/>
      <c r="CN231" s="249"/>
      <c r="CO231" s="249"/>
      <c r="CP231" s="249"/>
      <c r="CQ231" s="249"/>
      <c r="CR231" s="249"/>
      <c r="CS231" s="249"/>
      <c r="CT231" s="249"/>
      <c r="CU231" s="249"/>
      <c r="CV231" s="249"/>
      <c r="CW231" s="249"/>
      <c r="CX231" s="249"/>
      <c r="CY231" s="249"/>
      <c r="CZ231" s="249"/>
      <c r="DA231" s="249"/>
      <c r="DB231" s="249"/>
      <c r="DC231" s="249"/>
      <c r="DD231" s="249"/>
      <c r="DE231" s="249"/>
      <c r="DF231" s="249"/>
      <c r="DG231" s="249"/>
      <c r="DH231" s="249"/>
      <c r="DI231" s="249"/>
      <c r="DJ231" s="249"/>
      <c r="DK231" s="249"/>
      <c r="DL231" s="249"/>
      <c r="DM231" s="249"/>
      <c r="DN231" s="249"/>
      <c r="DO231" s="249"/>
      <c r="DP231" s="249"/>
      <c r="DQ231" s="249"/>
      <c r="DR231" s="249"/>
      <c r="DS231" s="249"/>
      <c r="DT231" s="249"/>
      <c r="DU231" s="249"/>
      <c r="DV231" s="249"/>
      <c r="DW231" s="249"/>
      <c r="DX231" s="249"/>
      <c r="DY231" s="249"/>
      <c r="DZ231" s="249"/>
      <c r="EA231" s="249"/>
      <c r="EB231" s="249"/>
      <c r="EC231" s="249"/>
      <c r="ED231" s="249"/>
      <c r="EE231" s="249"/>
      <c r="EF231" s="249"/>
      <c r="EG231" s="249"/>
      <c r="EH231" s="249"/>
      <c r="EI231" s="249"/>
      <c r="EJ231" s="249"/>
      <c r="EK231" s="249"/>
      <c r="EL231" s="249"/>
      <c r="EM231" s="249"/>
      <c r="EN231" s="249"/>
      <c r="EO231" s="249"/>
      <c r="EP231" s="249"/>
      <c r="EQ231" s="249"/>
      <c r="ER231" s="249"/>
      <c r="ES231" s="249"/>
      <c r="ET231" s="249"/>
      <c r="EU231" s="249"/>
      <c r="EV231" s="249"/>
      <c r="EW231" s="249"/>
      <c r="EX231" s="249"/>
      <c r="EY231" s="249"/>
      <c r="EZ231" s="249"/>
      <c r="FA231" s="249"/>
      <c r="FB231" s="249"/>
      <c r="FC231" s="249"/>
      <c r="FD231" s="249"/>
      <c r="FE231" s="249"/>
      <c r="FF231" s="249"/>
      <c r="FG231" s="249"/>
      <c r="FH231" s="249"/>
      <c r="FI231" s="249"/>
      <c r="FJ231" s="249"/>
      <c r="FK231" s="249"/>
      <c r="FL231" s="249"/>
      <c r="FM231" s="249"/>
      <c r="FN231" s="249"/>
      <c r="FO231" s="249"/>
      <c r="FP231" s="249"/>
      <c r="FQ231" s="249"/>
      <c r="FR231" s="249"/>
      <c r="FS231" s="249"/>
      <c r="FT231" s="249"/>
      <c r="FU231" s="249"/>
      <c r="FV231" s="249"/>
      <c r="FW231" s="249"/>
      <c r="FX231" s="249"/>
      <c r="FY231" s="249"/>
      <c r="FZ231" s="249"/>
      <c r="GA231" s="249"/>
      <c r="GB231" s="249"/>
      <c r="GC231" s="249"/>
      <c r="GD231" s="249"/>
      <c r="GE231" s="249"/>
      <c r="GF231" s="249"/>
      <c r="GG231" s="249"/>
      <c r="GH231" s="249"/>
      <c r="GI231" s="249"/>
      <c r="GJ231" s="249"/>
      <c r="GK231" s="249"/>
      <c r="GL231" s="249"/>
      <c r="GM231" s="249"/>
      <c r="GN231" s="249"/>
      <c r="GO231" s="249"/>
      <c r="GP231" s="249"/>
      <c r="GQ231" s="249"/>
      <c r="GR231" s="249"/>
      <c r="GS231" s="249"/>
      <c r="GT231" s="249"/>
      <c r="GU231" s="249"/>
      <c r="GV231" s="249"/>
      <c r="GW231" s="249"/>
      <c r="GX231" s="249"/>
      <c r="GY231" s="249"/>
      <c r="GZ231" s="249"/>
      <c r="HA231" s="249"/>
      <c r="HB231" s="249"/>
      <c r="HC231" s="249"/>
      <c r="HD231" s="249"/>
      <c r="HE231" s="249"/>
      <c r="HF231" s="249"/>
      <c r="HG231" s="249"/>
      <c r="HH231" s="249"/>
      <c r="HI231" s="249"/>
      <c r="HJ231" s="249"/>
      <c r="HK231" s="249"/>
      <c r="HL231" s="249"/>
      <c r="HM231" s="249"/>
      <c r="HN231" s="249"/>
      <c r="HO231" s="249"/>
      <c r="HP231" s="249"/>
      <c r="HQ231" s="249"/>
      <c r="HR231" s="249"/>
      <c r="HS231" s="249"/>
      <c r="HT231" s="249"/>
      <c r="HU231" s="249"/>
      <c r="HV231" s="249"/>
      <c r="HW231" s="249"/>
      <c r="HX231" s="249"/>
      <c r="HY231" s="249"/>
      <c r="HZ231" s="249"/>
      <c r="IA231" s="249"/>
      <c r="IB231" s="249"/>
      <c r="IC231" s="249"/>
      <c r="ID231" s="249"/>
      <c r="IE231" s="249"/>
      <c r="IF231" s="249"/>
      <c r="IG231" s="249"/>
      <c r="IH231" s="249"/>
      <c r="II231" s="249"/>
      <c r="IJ231" s="249"/>
      <c r="IK231" s="249"/>
      <c r="IL231" s="249"/>
      <c r="IM231" s="249"/>
      <c r="IN231" s="249"/>
      <c r="IO231" s="249"/>
      <c r="IP231" s="249"/>
      <c r="IQ231" s="249"/>
      <c r="IR231" s="249"/>
      <c r="IS231" s="249"/>
      <c r="IT231" s="249"/>
      <c r="IU231" s="249"/>
      <c r="IV231" s="249"/>
      <c r="IW231" s="249"/>
      <c r="IX231" s="249"/>
      <c r="IY231" s="249"/>
      <c r="IZ231" s="249"/>
      <c r="JA231" s="249"/>
      <c r="JB231" s="249"/>
      <c r="JC231" s="249"/>
      <c r="JD231" s="249"/>
      <c r="JE231" s="249"/>
      <c r="JF231" s="249"/>
      <c r="JG231" s="249"/>
      <c r="JH231" s="249"/>
      <c r="JI231" s="249"/>
      <c r="JJ231" s="249"/>
      <c r="JK231" s="249"/>
      <c r="JL231" s="249"/>
      <c r="JM231" s="249"/>
      <c r="JN231" s="249"/>
      <c r="JO231" s="249"/>
      <c r="JP231" s="249"/>
      <c r="JQ231" s="249"/>
      <c r="JR231" s="249"/>
      <c r="JS231" s="249"/>
      <c r="JT231" s="249"/>
      <c r="JU231" s="249"/>
      <c r="JV231" s="249"/>
      <c r="JW231" s="249"/>
      <c r="JX231" s="249"/>
      <c r="JY231" s="249"/>
      <c r="JZ231" s="249"/>
      <c r="KA231" s="249"/>
      <c r="KB231" s="249"/>
      <c r="KC231" s="249"/>
      <c r="KD231" s="249"/>
      <c r="KE231" s="249"/>
      <c r="KF231" s="249"/>
      <c r="KG231" s="249"/>
      <c r="KH231" s="249"/>
      <c r="KI231" s="249"/>
      <c r="KJ231" s="249"/>
      <c r="KK231" s="249"/>
      <c r="KL231" s="249"/>
      <c r="KM231" s="249"/>
      <c r="KN231" s="249"/>
      <c r="KO231" s="249"/>
      <c r="KP231" s="249"/>
      <c r="KQ231" s="249"/>
      <c r="KR231" s="249"/>
      <c r="KS231" s="249"/>
      <c r="KT231" s="249"/>
      <c r="KU231" s="249"/>
      <c r="KV231" s="249"/>
      <c r="KW231" s="249"/>
      <c r="KX231" s="249"/>
      <c r="KY231" s="249"/>
      <c r="KZ231" s="249"/>
      <c r="LA231" s="249"/>
      <c r="LB231" s="249"/>
      <c r="LC231" s="249"/>
      <c r="LD231" s="249"/>
      <c r="LE231" s="249"/>
      <c r="LF231" s="249"/>
      <c r="LG231" s="249"/>
      <c r="LH231" s="249"/>
      <c r="LI231" s="249"/>
      <c r="LJ231" s="249"/>
      <c r="LK231" s="249"/>
      <c r="LL231" s="249"/>
      <c r="LM231" s="249"/>
      <c r="LN231" s="249"/>
      <c r="LO231" s="249"/>
      <c r="LP231" s="249"/>
      <c r="LQ231" s="249"/>
      <c r="LR231" s="249"/>
      <c r="LS231" s="249"/>
      <c r="LT231" s="249"/>
      <c r="LU231" s="249"/>
      <c r="LV231" s="249"/>
      <c r="LW231" s="249"/>
      <c r="LX231" s="249"/>
      <c r="LY231" s="249"/>
      <c r="LZ231" s="249"/>
      <c r="MA231" s="249"/>
      <c r="MB231" s="249"/>
      <c r="MC231" s="249"/>
      <c r="MD231" s="249"/>
      <c r="ME231" s="249"/>
      <c r="MF231" s="249"/>
      <c r="MG231" s="249"/>
      <c r="MH231" s="249"/>
      <c r="MI231" s="249"/>
      <c r="MJ231" s="249"/>
      <c r="MK231" s="249"/>
      <c r="ML231" s="249"/>
      <c r="MM231" s="249"/>
      <c r="MN231" s="249"/>
      <c r="MO231" s="249"/>
      <c r="MP231" s="249"/>
      <c r="MQ231" s="249"/>
      <c r="MR231" s="249"/>
      <c r="MS231" s="249"/>
      <c r="MT231" s="249"/>
      <c r="MU231" s="249"/>
      <c r="MV231" s="249"/>
      <c r="MW231" s="249"/>
      <c r="MX231" s="249"/>
      <c r="MY231" s="249"/>
      <c r="MZ231" s="249"/>
      <c r="NA231" s="249"/>
      <c r="NB231" s="249"/>
      <c r="NC231" s="249"/>
      <c r="ND231" s="249"/>
      <c r="NE231" s="249"/>
      <c r="NF231" s="249"/>
      <c r="NG231" s="249"/>
      <c r="NH231" s="249"/>
      <c r="NI231" s="249"/>
      <c r="NJ231" s="249"/>
      <c r="NK231" s="249"/>
      <c r="NL231" s="249"/>
      <c r="NM231" s="249"/>
      <c r="NN231" s="249"/>
      <c r="NO231" s="249"/>
      <c r="NP231" s="249"/>
      <c r="NQ231" s="249"/>
      <c r="NR231" s="249"/>
      <c r="NS231" s="249"/>
      <c r="NT231" s="249"/>
      <c r="NU231" s="249"/>
      <c r="NV231" s="249"/>
      <c r="NW231" s="249"/>
      <c r="NX231" s="249"/>
      <c r="NY231" s="249"/>
      <c r="NZ231" s="249"/>
      <c r="OA231" s="249"/>
      <c r="OB231" s="249"/>
      <c r="OC231" s="249"/>
      <c r="OD231" s="249"/>
      <c r="OE231" s="249"/>
      <c r="OF231" s="249"/>
      <c r="OG231" s="249"/>
      <c r="OH231" s="249"/>
      <c r="OI231" s="249"/>
      <c r="OJ231" s="249"/>
      <c r="OK231" s="249"/>
      <c r="OL231" s="249"/>
      <c r="OM231" s="249"/>
      <c r="ON231" s="249"/>
      <c r="OO231" s="249"/>
      <c r="OP231" s="249"/>
      <c r="OQ231" s="249"/>
      <c r="OR231" s="249"/>
      <c r="OS231" s="249"/>
      <c r="OT231" s="249"/>
      <c r="OU231" s="249"/>
      <c r="OV231" s="249"/>
      <c r="OW231" s="249"/>
      <c r="OX231" s="249"/>
      <c r="OY231" s="249"/>
      <c r="OZ231" s="249"/>
      <c r="PA231" s="249"/>
      <c r="PB231" s="249"/>
      <c r="PC231" s="249"/>
      <c r="PD231" s="249"/>
      <c r="PE231" s="249"/>
      <c r="PF231" s="249"/>
      <c r="PG231" s="249"/>
      <c r="PH231" s="249"/>
      <c r="PI231" s="249"/>
      <c r="PJ231" s="249"/>
      <c r="PK231" s="249"/>
      <c r="PL231" s="249"/>
      <c r="PM231" s="249"/>
      <c r="PN231" s="249"/>
      <c r="PO231" s="249"/>
      <c r="PP231" s="249"/>
      <c r="PQ231" s="249"/>
      <c r="PR231" s="249"/>
      <c r="PS231" s="249"/>
      <c r="PT231" s="249"/>
      <c r="PU231" s="249"/>
      <c r="PV231" s="249"/>
      <c r="PW231" s="249"/>
      <c r="PX231" s="249"/>
      <c r="PY231" s="249"/>
      <c r="PZ231" s="249"/>
      <c r="QA231" s="249"/>
      <c r="QB231" s="249"/>
      <c r="QC231" s="249"/>
      <c r="QD231" s="249"/>
      <c r="QE231" s="249"/>
      <c r="QF231" s="249"/>
      <c r="QG231" s="249"/>
      <c r="QH231" s="249"/>
      <c r="QI231" s="249"/>
      <c r="QJ231" s="249"/>
      <c r="QK231" s="249"/>
      <c r="QL231" s="249"/>
      <c r="QM231" s="249"/>
      <c r="QN231" s="249"/>
      <c r="QO231" s="249"/>
      <c r="QP231" s="249"/>
      <c r="QQ231" s="249"/>
      <c r="QR231" s="249"/>
      <c r="QS231" s="249"/>
      <c r="QT231" s="249"/>
      <c r="QU231" s="249"/>
      <c r="QV231" s="249"/>
      <c r="QW231" s="249"/>
      <c r="QX231" s="249"/>
      <c r="QY231" s="249"/>
      <c r="QZ231" s="249"/>
      <c r="RA231" s="249"/>
      <c r="RB231" s="249"/>
      <c r="RC231" s="249"/>
      <c r="RD231" s="249"/>
      <c r="RE231" s="249"/>
      <c r="RF231" s="249"/>
      <c r="RG231" s="249"/>
      <c r="RH231" s="249"/>
      <c r="RI231" s="249"/>
      <c r="RJ231" s="249"/>
      <c r="RK231" s="249"/>
      <c r="RL231" s="249"/>
      <c r="RM231" s="249"/>
      <c r="RN231" s="249"/>
      <c r="RO231" s="249"/>
      <c r="RP231" s="249"/>
      <c r="RQ231" s="249"/>
      <c r="RR231" s="249"/>
      <c r="RS231" s="249"/>
      <c r="RT231" s="249"/>
      <c r="RU231" s="249"/>
      <c r="RV231" s="249"/>
      <c r="RW231" s="249"/>
      <c r="RX231" s="249"/>
      <c r="RY231" s="249"/>
      <c r="RZ231" s="249"/>
      <c r="SA231" s="249"/>
      <c r="SB231" s="249"/>
      <c r="SC231" s="249"/>
      <c r="SD231" s="249"/>
      <c r="SE231" s="249"/>
      <c r="SF231" s="249"/>
      <c r="SG231" s="249"/>
      <c r="SH231" s="249"/>
      <c r="SI231" s="249"/>
      <c r="SJ231" s="249"/>
      <c r="SK231" s="249"/>
      <c r="SL231" s="249"/>
      <c r="SM231" s="249"/>
      <c r="SN231" s="249"/>
      <c r="SO231" s="249"/>
      <c r="SP231" s="249"/>
      <c r="SQ231" s="249"/>
      <c r="SR231" s="249"/>
      <c r="SS231" s="249"/>
      <c r="ST231" s="249"/>
      <c r="SU231" s="249"/>
      <c r="SV231" s="249"/>
      <c r="SW231" s="249"/>
      <c r="SX231" s="249"/>
      <c r="SY231" s="249"/>
      <c r="SZ231" s="249"/>
      <c r="TA231" s="249"/>
      <c r="TB231" s="249"/>
      <c r="TC231" s="249"/>
      <c r="TD231" s="249"/>
      <c r="TE231" s="249"/>
      <c r="TF231" s="249"/>
      <c r="TG231" s="249"/>
      <c r="TH231" s="249"/>
      <c r="TI231" s="249"/>
      <c r="TJ231" s="249"/>
      <c r="TK231" s="249"/>
      <c r="TL231" s="249"/>
      <c r="TM231" s="249"/>
      <c r="TN231" s="249"/>
      <c r="TO231" s="249"/>
      <c r="TP231" s="249"/>
      <c r="TQ231" s="249"/>
      <c r="TR231" s="249"/>
      <c r="TS231" s="249"/>
      <c r="TT231" s="249"/>
      <c r="TU231" s="249"/>
      <c r="TV231" s="249"/>
      <c r="TW231" s="249"/>
      <c r="TX231" s="249"/>
      <c r="TY231" s="249"/>
      <c r="TZ231" s="249"/>
      <c r="UA231" s="249"/>
      <c r="UB231" s="249"/>
      <c r="UC231" s="249"/>
      <c r="UD231" s="249"/>
      <c r="UE231" s="249"/>
      <c r="UF231" s="249"/>
      <c r="UG231" s="249"/>
      <c r="UH231" s="249"/>
      <c r="UI231" s="249"/>
      <c r="UJ231" s="249"/>
      <c r="UK231" s="249"/>
      <c r="UL231" s="249"/>
      <c r="UM231" s="249"/>
      <c r="UN231" s="249"/>
      <c r="UO231" s="249"/>
      <c r="UP231" s="249"/>
      <c r="UQ231" s="249"/>
      <c r="UR231" s="249"/>
      <c r="US231" s="249"/>
      <c r="UT231" s="249"/>
      <c r="UU231" s="249"/>
      <c r="UV231" s="249"/>
      <c r="UW231" s="249"/>
      <c r="UX231" s="249"/>
      <c r="UY231" s="249"/>
      <c r="UZ231" s="249"/>
      <c r="VA231" s="249"/>
      <c r="VB231" s="249"/>
      <c r="VC231" s="249"/>
      <c r="VD231" s="249"/>
      <c r="VE231" s="249"/>
      <c r="VF231" s="249"/>
      <c r="VG231" s="249"/>
      <c r="VH231" s="249"/>
      <c r="VI231" s="249"/>
      <c r="VJ231" s="249"/>
      <c r="VK231" s="249"/>
      <c r="VL231" s="249"/>
      <c r="VM231" s="249"/>
      <c r="VN231" s="249"/>
      <c r="VO231" s="249"/>
      <c r="VP231" s="249"/>
      <c r="VQ231" s="249"/>
      <c r="VR231" s="249"/>
      <c r="VS231" s="249"/>
      <c r="VT231" s="249"/>
      <c r="VU231" s="249"/>
      <c r="VV231" s="249"/>
      <c r="VW231" s="249"/>
      <c r="VX231" s="249"/>
      <c r="VY231" s="249"/>
      <c r="VZ231" s="249"/>
      <c r="WA231" s="249"/>
      <c r="WB231" s="249"/>
      <c r="WC231" s="249"/>
      <c r="WD231" s="249"/>
      <c r="WE231" s="249"/>
      <c r="WF231" s="249"/>
      <c r="WG231" s="249"/>
      <c r="WH231" s="249"/>
      <c r="WI231" s="249"/>
      <c r="WJ231" s="249"/>
      <c r="WK231" s="249"/>
      <c r="WL231" s="249"/>
      <c r="WM231" s="249"/>
      <c r="WN231" s="249"/>
      <c r="WO231" s="249"/>
      <c r="WP231" s="249"/>
      <c r="WQ231" s="249"/>
      <c r="WR231" s="249"/>
      <c r="WS231" s="249"/>
      <c r="WT231" s="249"/>
      <c r="WU231" s="249"/>
      <c r="WV231" s="249"/>
      <c r="WW231" s="249"/>
      <c r="WX231" s="249"/>
      <c r="WY231" s="249"/>
      <c r="WZ231" s="249"/>
      <c r="XA231" s="249"/>
      <c r="XB231" s="249"/>
      <c r="XC231" s="249"/>
      <c r="XD231" s="249"/>
      <c r="XE231" s="249"/>
      <c r="XF231" s="249"/>
      <c r="XG231" s="249"/>
      <c r="XH231" s="249"/>
      <c r="XI231" s="249"/>
      <c r="XJ231" s="249"/>
      <c r="XK231" s="249"/>
      <c r="XL231" s="249"/>
      <c r="XM231" s="249"/>
      <c r="XN231" s="249"/>
      <c r="XO231" s="249"/>
      <c r="XP231" s="249"/>
      <c r="XQ231" s="249"/>
      <c r="XR231" s="249"/>
      <c r="XS231" s="249"/>
      <c r="XT231" s="249"/>
      <c r="XU231" s="249"/>
      <c r="XV231" s="249"/>
      <c r="XW231" s="249"/>
      <c r="XX231" s="249"/>
      <c r="XY231" s="249"/>
      <c r="XZ231" s="249"/>
      <c r="YA231" s="249"/>
      <c r="YB231" s="249"/>
      <c r="YC231" s="249"/>
      <c r="YD231" s="249"/>
      <c r="YE231" s="249"/>
      <c r="YF231" s="249"/>
      <c r="YG231" s="249"/>
      <c r="YH231" s="249"/>
      <c r="YI231" s="249"/>
      <c r="YJ231" s="249"/>
      <c r="YK231" s="249"/>
      <c r="YL231" s="249"/>
      <c r="YM231" s="249"/>
      <c r="YN231" s="249"/>
      <c r="YO231" s="249"/>
      <c r="YP231" s="249"/>
      <c r="YQ231" s="249"/>
      <c r="YR231" s="249"/>
      <c r="YS231" s="249"/>
      <c r="YT231" s="249"/>
      <c r="YU231" s="249"/>
      <c r="YV231" s="249"/>
      <c r="YW231" s="249"/>
      <c r="YX231" s="249"/>
      <c r="YY231" s="249"/>
      <c r="YZ231" s="249"/>
      <c r="ZA231" s="249"/>
      <c r="ZB231" s="249"/>
      <c r="ZC231" s="249"/>
      <c r="ZD231" s="249"/>
      <c r="ZE231" s="249"/>
      <c r="ZF231" s="249"/>
      <c r="ZG231" s="249"/>
      <c r="ZH231" s="249"/>
      <c r="ZI231" s="249"/>
      <c r="ZJ231" s="249"/>
      <c r="ZK231" s="249"/>
      <c r="ZL231" s="249"/>
      <c r="ZM231" s="249"/>
      <c r="ZN231" s="249"/>
      <c r="ZO231" s="249"/>
      <c r="ZP231" s="249"/>
      <c r="ZQ231" s="249"/>
      <c r="ZR231" s="249"/>
      <c r="ZS231" s="249"/>
      <c r="ZT231" s="249"/>
      <c r="ZU231" s="249"/>
      <c r="ZV231" s="249"/>
      <c r="ZW231" s="249"/>
      <c r="ZX231" s="249"/>
      <c r="ZY231" s="249"/>
      <c r="ZZ231" s="249"/>
      <c r="AAA231" s="249"/>
      <c r="AAB231" s="249"/>
      <c r="AAC231" s="249"/>
      <c r="AAD231" s="249"/>
      <c r="AAE231" s="249"/>
      <c r="AAF231" s="249"/>
      <c r="AAG231" s="249"/>
      <c r="AAH231" s="249"/>
      <c r="AAI231" s="249"/>
      <c r="AAJ231" s="249"/>
      <c r="AAK231" s="249"/>
      <c r="AAL231" s="249"/>
      <c r="AAM231" s="249"/>
      <c r="AAN231" s="249"/>
      <c r="AAO231" s="249"/>
      <c r="AAP231" s="249"/>
      <c r="AAQ231" s="249"/>
      <c r="AAR231" s="249"/>
      <c r="AAS231" s="249"/>
      <c r="AAT231" s="249"/>
      <c r="AAU231" s="249"/>
      <c r="AAV231" s="249"/>
      <c r="AAW231" s="249"/>
      <c r="AAX231" s="249"/>
      <c r="AAY231" s="249"/>
      <c r="AAZ231" s="249"/>
      <c r="ABA231" s="249"/>
      <c r="ABB231" s="249"/>
      <c r="ABC231" s="249"/>
      <c r="ABD231" s="249"/>
      <c r="ABE231" s="249"/>
      <c r="ABF231" s="249"/>
      <c r="ABG231" s="249"/>
      <c r="ABH231" s="249"/>
      <c r="ABI231" s="249"/>
      <c r="ABJ231" s="249"/>
      <c r="ABK231" s="249"/>
      <c r="ABL231" s="249"/>
      <c r="ABM231" s="249"/>
      <c r="ABN231" s="249"/>
      <c r="ABO231" s="249"/>
      <c r="ABP231" s="249"/>
      <c r="ABQ231" s="249"/>
      <c r="ABR231" s="249"/>
      <c r="ABS231" s="249"/>
      <c r="ABT231" s="249"/>
      <c r="ABU231" s="249"/>
      <c r="ABV231" s="249"/>
      <c r="ABW231" s="249"/>
      <c r="ABX231" s="249"/>
      <c r="ABY231" s="249"/>
      <c r="ABZ231" s="249"/>
      <c r="ACA231" s="249"/>
      <c r="ACB231" s="249"/>
      <c r="ACC231" s="249"/>
      <c r="ACD231" s="249"/>
      <c r="ACE231" s="249"/>
      <c r="ACF231" s="249"/>
      <c r="ACG231" s="249"/>
      <c r="ACH231" s="249"/>
      <c r="ACI231" s="249"/>
      <c r="ACJ231" s="249"/>
      <c r="ACK231" s="249"/>
      <c r="ACL231" s="249"/>
      <c r="ACM231" s="249"/>
      <c r="ACN231" s="249"/>
      <c r="ACO231" s="249"/>
      <c r="ACP231" s="249"/>
      <c r="ACQ231" s="249"/>
      <c r="ACR231" s="249"/>
      <c r="ACS231" s="249"/>
      <c r="ACT231" s="249"/>
      <c r="ACU231" s="249"/>
      <c r="ACV231" s="249"/>
      <c r="ACW231" s="249"/>
      <c r="ACX231" s="249"/>
      <c r="ACY231" s="249"/>
      <c r="ACZ231" s="249"/>
      <c r="ADA231" s="249"/>
      <c r="ADB231" s="249"/>
      <c r="ADC231" s="249"/>
      <c r="ADD231" s="249"/>
      <c r="ADE231" s="249"/>
      <c r="ADF231" s="249"/>
      <c r="ADG231" s="249"/>
      <c r="ADH231" s="249"/>
      <c r="ADI231" s="249"/>
      <c r="ADJ231" s="249"/>
      <c r="ADK231" s="249"/>
      <c r="ADL231" s="249"/>
      <c r="ADM231" s="249"/>
      <c r="ADN231" s="249"/>
      <c r="ADO231" s="249"/>
      <c r="ADP231" s="249"/>
      <c r="ADQ231" s="249"/>
      <c r="ADR231" s="249"/>
      <c r="ADS231" s="249"/>
      <c r="ADT231" s="249"/>
      <c r="ADU231" s="249"/>
      <c r="ADV231" s="249"/>
      <c r="ADW231" s="249"/>
      <c r="ADX231" s="249"/>
      <c r="ADY231" s="249"/>
      <c r="ADZ231" s="249"/>
      <c r="AEA231" s="249"/>
      <c r="AEB231" s="249"/>
      <c r="AEC231" s="249"/>
      <c r="AED231" s="249"/>
      <c r="AEE231" s="249"/>
      <c r="AEF231" s="249"/>
      <c r="AEG231" s="249"/>
      <c r="AEH231" s="249"/>
      <c r="AEI231" s="249"/>
      <c r="AEJ231" s="249"/>
      <c r="AEK231" s="249"/>
      <c r="AEL231" s="249"/>
      <c r="AEM231" s="249"/>
      <c r="AEN231" s="249"/>
      <c r="AEO231" s="249"/>
      <c r="AEP231" s="249"/>
      <c r="AEQ231" s="249"/>
      <c r="AER231" s="249"/>
      <c r="AES231" s="249"/>
      <c r="AET231" s="249"/>
      <c r="AEU231" s="249"/>
      <c r="AEV231" s="249"/>
      <c r="AEW231" s="249"/>
      <c r="AEX231" s="249"/>
      <c r="AEY231" s="249"/>
      <c r="AEZ231" s="249"/>
      <c r="AFA231" s="249"/>
      <c r="AFB231" s="249"/>
      <c r="AFC231" s="249"/>
      <c r="AFD231" s="249"/>
      <c r="AFE231" s="249"/>
      <c r="AFF231" s="249"/>
      <c r="AFG231" s="249"/>
      <c r="AFH231" s="249"/>
      <c r="AFI231" s="249"/>
      <c r="AFJ231" s="249"/>
      <c r="AFK231" s="249"/>
      <c r="AFL231" s="249"/>
      <c r="AFM231" s="249"/>
      <c r="AFN231" s="249"/>
      <c r="AFO231" s="249"/>
      <c r="AFP231" s="249"/>
      <c r="AFQ231" s="249"/>
      <c r="AFR231" s="249"/>
      <c r="AFS231" s="249"/>
      <c r="AFT231" s="249"/>
      <c r="AFU231" s="249"/>
      <c r="AFV231" s="249"/>
      <c r="AFW231" s="249"/>
      <c r="AFX231" s="249"/>
      <c r="AFY231" s="249"/>
      <c r="AFZ231" s="249"/>
      <c r="AGA231" s="249"/>
      <c r="AGB231" s="249"/>
      <c r="AGC231" s="249"/>
      <c r="AGD231" s="249"/>
      <c r="AGE231" s="249"/>
      <c r="AGF231" s="249"/>
      <c r="AGG231" s="249"/>
      <c r="AGH231" s="249"/>
      <c r="AGI231" s="249"/>
      <c r="AGJ231" s="249"/>
      <c r="AGK231" s="249"/>
      <c r="AGL231" s="249"/>
      <c r="AGM231" s="249"/>
      <c r="AGN231" s="249"/>
      <c r="AGO231" s="249"/>
      <c r="AGP231" s="249"/>
      <c r="AGQ231" s="249"/>
      <c r="AGR231" s="249"/>
      <c r="AGS231" s="249"/>
      <c r="AGT231" s="249"/>
      <c r="AGU231" s="249"/>
      <c r="AGV231" s="249"/>
      <c r="AGW231" s="249"/>
      <c r="AGX231" s="249"/>
      <c r="AGY231" s="249"/>
      <c r="AGZ231" s="249"/>
      <c r="AHA231" s="249"/>
      <c r="AHB231" s="249"/>
      <c r="AHC231" s="249"/>
      <c r="AHD231" s="249"/>
      <c r="AHE231" s="249"/>
      <c r="AHF231" s="249"/>
      <c r="AHG231" s="249"/>
      <c r="AHH231" s="249"/>
      <c r="AHI231" s="249"/>
      <c r="AHJ231" s="249"/>
      <c r="AHK231" s="249"/>
      <c r="AHL231" s="249"/>
      <c r="AHM231" s="249"/>
      <c r="AHN231" s="249"/>
      <c r="AHO231" s="249"/>
      <c r="AHP231" s="249"/>
      <c r="AHQ231" s="249"/>
      <c r="AHR231" s="249"/>
      <c r="AHS231" s="249"/>
      <c r="AHT231" s="249"/>
      <c r="AHU231" s="249"/>
      <c r="AHV231" s="249"/>
      <c r="AHW231" s="249"/>
      <c r="AHX231" s="249"/>
      <c r="AHY231" s="249"/>
      <c r="AHZ231" s="249"/>
      <c r="AIA231" s="249"/>
      <c r="AIB231" s="249"/>
      <c r="AIC231" s="249"/>
      <c r="AID231" s="249"/>
      <c r="AIE231" s="249"/>
      <c r="AIF231" s="249"/>
      <c r="AIG231" s="249"/>
      <c r="AIH231" s="249"/>
      <c r="AII231" s="249"/>
      <c r="AIJ231" s="249"/>
      <c r="AIK231" s="249"/>
      <c r="AIL231" s="249"/>
      <c r="AIM231" s="249"/>
      <c r="AIN231" s="249"/>
      <c r="AIO231" s="249"/>
      <c r="AIP231" s="249"/>
      <c r="AIQ231" s="249"/>
      <c r="AIR231" s="249"/>
      <c r="AIS231" s="249"/>
      <c r="AIT231" s="249"/>
      <c r="AIU231" s="249"/>
      <c r="AIV231" s="249"/>
      <c r="AIW231" s="249"/>
      <c r="AIX231" s="249"/>
      <c r="AIY231" s="249"/>
      <c r="AIZ231" s="249"/>
      <c r="AJA231" s="249"/>
      <c r="AJB231" s="249"/>
      <c r="AJC231" s="249"/>
      <c r="AJD231" s="249"/>
      <c r="AJE231" s="249"/>
      <c r="AJF231" s="249"/>
      <c r="AJG231" s="249"/>
      <c r="AJH231" s="249"/>
      <c r="AJI231" s="249"/>
      <c r="AJJ231" s="249"/>
      <c r="AJK231" s="249"/>
      <c r="AJL231" s="249"/>
      <c r="AJM231" s="249"/>
      <c r="AJN231" s="249"/>
      <c r="AJO231" s="249"/>
      <c r="AJP231" s="249"/>
      <c r="AJQ231" s="249"/>
      <c r="AJR231" s="249"/>
      <c r="AJS231" s="249"/>
      <c r="AJT231" s="249"/>
      <c r="AJU231" s="249"/>
      <c r="AJV231" s="249"/>
      <c r="AJW231" s="249"/>
      <c r="AJX231" s="249"/>
      <c r="AJY231" s="249"/>
      <c r="AJZ231" s="249"/>
      <c r="AKA231" s="249"/>
      <c r="AKB231" s="249"/>
      <c r="AKC231" s="249"/>
      <c r="AKD231" s="249"/>
      <c r="AKE231" s="249"/>
      <c r="AKF231" s="249"/>
      <c r="AKG231" s="249"/>
      <c r="AKH231" s="249"/>
      <c r="AKI231" s="249"/>
      <c r="AKJ231" s="249"/>
      <c r="AKK231" s="249"/>
      <c r="AKL231" s="249"/>
      <c r="AKM231" s="249"/>
      <c r="AKN231" s="249"/>
      <c r="AKO231" s="249"/>
      <c r="AKP231" s="249"/>
      <c r="AKQ231" s="249"/>
      <c r="AKR231" s="249"/>
      <c r="AKS231" s="249"/>
      <c r="AKT231" s="249"/>
      <c r="AKU231" s="249"/>
      <c r="AKV231" s="249"/>
      <c r="AKW231" s="249"/>
      <c r="AKX231" s="249"/>
      <c r="AKY231" s="249"/>
      <c r="AKZ231" s="249"/>
      <c r="ALA231" s="249"/>
      <c r="ALB231" s="249"/>
      <c r="ALC231" s="249"/>
      <c r="ALD231" s="249"/>
      <c r="ALE231" s="249"/>
      <c r="ALF231" s="249"/>
      <c r="ALG231" s="249"/>
      <c r="ALH231" s="249"/>
      <c r="ALI231" s="249"/>
      <c r="ALJ231" s="249"/>
      <c r="ALK231" s="249"/>
      <c r="ALL231" s="249"/>
      <c r="ALM231" s="249"/>
      <c r="ALN231" s="249"/>
      <c r="ALO231" s="249"/>
      <c r="ALP231" s="249"/>
      <c r="ALQ231" s="249"/>
      <c r="ALR231" s="249"/>
      <c r="ALS231" s="249"/>
      <c r="ALT231" s="249"/>
      <c r="ALU231" s="249"/>
      <c r="ALV231" s="249"/>
      <c r="ALW231" s="249"/>
      <c r="ALX231" s="249"/>
      <c r="ALY231" s="249"/>
      <c r="ALZ231" s="249"/>
      <c r="AMA231" s="249"/>
      <c r="AMB231" s="249"/>
      <c r="AMC231" s="249"/>
      <c r="AMD231" s="249"/>
      <c r="AME231" s="249"/>
      <c r="AMF231" s="249"/>
      <c r="AMG231" s="249"/>
      <c r="AMH231" s="249"/>
      <c r="AMI231" s="249"/>
      <c r="AMJ231" s="249"/>
    </row>
    <row r="232" spans="1:1024" s="347" customFormat="1" ht="15.6" hidden="1">
      <c r="A232" s="548" t="s">
        <v>1</v>
      </c>
      <c r="B232" s="548"/>
      <c r="C232" s="548"/>
      <c r="D232" s="548"/>
      <c r="E232" s="548"/>
      <c r="F232" s="548"/>
      <c r="G232" s="548"/>
      <c r="H232" s="548"/>
      <c r="I232" s="548"/>
      <c r="J232" s="548"/>
      <c r="K232" s="548"/>
      <c r="L232" s="548"/>
      <c r="M232" s="548"/>
      <c r="N232" s="548"/>
      <c r="O232" s="548"/>
      <c r="P232" s="548"/>
      <c r="Q232" s="548"/>
      <c r="R232" s="548"/>
      <c r="S232" s="249"/>
      <c r="T232" s="249"/>
      <c r="U232" s="249"/>
      <c r="V232" s="249"/>
      <c r="W232" s="249"/>
      <c r="X232" s="249"/>
      <c r="Y232" s="249"/>
      <c r="Z232" s="249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  <c r="CH232" s="249"/>
      <c r="CI232" s="249"/>
      <c r="CJ232" s="249"/>
      <c r="CK232" s="249"/>
      <c r="CL232" s="249"/>
      <c r="CM232" s="249"/>
      <c r="CN232" s="249"/>
      <c r="CO232" s="249"/>
      <c r="CP232" s="249"/>
      <c r="CQ232" s="249"/>
      <c r="CR232" s="249"/>
      <c r="CS232" s="249"/>
      <c r="CT232" s="249"/>
      <c r="CU232" s="249"/>
      <c r="CV232" s="249"/>
      <c r="CW232" s="249"/>
      <c r="CX232" s="249"/>
      <c r="CY232" s="249"/>
      <c r="CZ232" s="249"/>
      <c r="DA232" s="249"/>
      <c r="DB232" s="249"/>
      <c r="DC232" s="249"/>
      <c r="DD232" s="249"/>
      <c r="DE232" s="249"/>
      <c r="DF232" s="249"/>
      <c r="DG232" s="249"/>
      <c r="DH232" s="249"/>
      <c r="DI232" s="249"/>
      <c r="DJ232" s="249"/>
      <c r="DK232" s="249"/>
      <c r="DL232" s="249"/>
      <c r="DM232" s="249"/>
      <c r="DN232" s="249"/>
      <c r="DO232" s="249"/>
      <c r="DP232" s="249"/>
      <c r="DQ232" s="249"/>
      <c r="DR232" s="249"/>
      <c r="DS232" s="249"/>
      <c r="DT232" s="249"/>
      <c r="DU232" s="249"/>
      <c r="DV232" s="249"/>
      <c r="DW232" s="249"/>
      <c r="DX232" s="249"/>
      <c r="DY232" s="249"/>
      <c r="DZ232" s="249"/>
      <c r="EA232" s="249"/>
      <c r="EB232" s="249"/>
      <c r="EC232" s="249"/>
      <c r="ED232" s="249"/>
      <c r="EE232" s="249"/>
      <c r="EF232" s="249"/>
      <c r="EG232" s="249"/>
      <c r="EH232" s="249"/>
      <c r="EI232" s="249"/>
      <c r="EJ232" s="249"/>
      <c r="EK232" s="249"/>
      <c r="EL232" s="249"/>
      <c r="EM232" s="249"/>
      <c r="EN232" s="249"/>
      <c r="EO232" s="249"/>
      <c r="EP232" s="249"/>
      <c r="EQ232" s="249"/>
      <c r="ER232" s="249"/>
      <c r="ES232" s="249"/>
      <c r="ET232" s="249"/>
      <c r="EU232" s="249"/>
      <c r="EV232" s="249"/>
      <c r="EW232" s="249"/>
      <c r="EX232" s="249"/>
      <c r="EY232" s="249"/>
      <c r="EZ232" s="249"/>
      <c r="FA232" s="249"/>
      <c r="FB232" s="249"/>
      <c r="FC232" s="249"/>
      <c r="FD232" s="249"/>
      <c r="FE232" s="249"/>
      <c r="FF232" s="249"/>
      <c r="FG232" s="249"/>
      <c r="FH232" s="249"/>
      <c r="FI232" s="249"/>
      <c r="FJ232" s="249"/>
      <c r="FK232" s="249"/>
      <c r="FL232" s="249"/>
      <c r="FM232" s="249"/>
      <c r="FN232" s="249"/>
      <c r="FO232" s="249"/>
      <c r="FP232" s="249"/>
      <c r="FQ232" s="249"/>
      <c r="FR232" s="249"/>
      <c r="FS232" s="249"/>
      <c r="FT232" s="249"/>
      <c r="FU232" s="249"/>
      <c r="FV232" s="249"/>
      <c r="FW232" s="249"/>
      <c r="FX232" s="249"/>
      <c r="FY232" s="249"/>
      <c r="FZ232" s="249"/>
      <c r="GA232" s="249"/>
      <c r="GB232" s="249"/>
      <c r="GC232" s="249"/>
      <c r="GD232" s="249"/>
      <c r="GE232" s="249"/>
      <c r="GF232" s="249"/>
      <c r="GG232" s="249"/>
      <c r="GH232" s="249"/>
      <c r="GI232" s="249"/>
      <c r="GJ232" s="249"/>
      <c r="GK232" s="249"/>
      <c r="GL232" s="249"/>
      <c r="GM232" s="249"/>
      <c r="GN232" s="249"/>
      <c r="GO232" s="249"/>
      <c r="GP232" s="249"/>
      <c r="GQ232" s="249"/>
      <c r="GR232" s="249"/>
      <c r="GS232" s="249"/>
      <c r="GT232" s="249"/>
      <c r="GU232" s="249"/>
      <c r="GV232" s="249"/>
      <c r="GW232" s="249"/>
      <c r="GX232" s="249"/>
      <c r="GY232" s="249"/>
      <c r="GZ232" s="249"/>
      <c r="HA232" s="249"/>
      <c r="HB232" s="249"/>
      <c r="HC232" s="249"/>
      <c r="HD232" s="249"/>
      <c r="HE232" s="249"/>
      <c r="HF232" s="249"/>
      <c r="HG232" s="249"/>
      <c r="HH232" s="249"/>
      <c r="HI232" s="249"/>
      <c r="HJ232" s="249"/>
      <c r="HK232" s="249"/>
      <c r="HL232" s="249"/>
      <c r="HM232" s="249"/>
      <c r="HN232" s="249"/>
      <c r="HO232" s="249"/>
      <c r="HP232" s="249"/>
      <c r="HQ232" s="249"/>
      <c r="HR232" s="249"/>
      <c r="HS232" s="249"/>
      <c r="HT232" s="249"/>
      <c r="HU232" s="249"/>
      <c r="HV232" s="249"/>
      <c r="HW232" s="249"/>
      <c r="HX232" s="249"/>
      <c r="HY232" s="249"/>
      <c r="HZ232" s="249"/>
      <c r="IA232" s="249"/>
      <c r="IB232" s="249"/>
      <c r="IC232" s="249"/>
      <c r="ID232" s="249"/>
      <c r="IE232" s="249"/>
      <c r="IF232" s="249"/>
      <c r="IG232" s="249"/>
      <c r="IH232" s="249"/>
      <c r="II232" s="249"/>
      <c r="IJ232" s="249"/>
      <c r="IK232" s="249"/>
      <c r="IL232" s="249"/>
      <c r="IM232" s="249"/>
      <c r="IN232" s="249"/>
      <c r="IO232" s="249"/>
      <c r="IP232" s="249"/>
      <c r="IQ232" s="249"/>
      <c r="IR232" s="249"/>
      <c r="IS232" s="249"/>
      <c r="IT232" s="249"/>
      <c r="IU232" s="249"/>
      <c r="IV232" s="249"/>
      <c r="IW232" s="249"/>
      <c r="IX232" s="249"/>
      <c r="IY232" s="249"/>
      <c r="IZ232" s="249"/>
      <c r="JA232" s="249"/>
      <c r="JB232" s="249"/>
      <c r="JC232" s="249"/>
      <c r="JD232" s="249"/>
      <c r="JE232" s="249"/>
      <c r="JF232" s="249"/>
      <c r="JG232" s="249"/>
      <c r="JH232" s="249"/>
      <c r="JI232" s="249"/>
      <c r="JJ232" s="249"/>
      <c r="JK232" s="249"/>
      <c r="JL232" s="249"/>
      <c r="JM232" s="249"/>
      <c r="JN232" s="249"/>
      <c r="JO232" s="249"/>
      <c r="JP232" s="249"/>
      <c r="JQ232" s="249"/>
      <c r="JR232" s="249"/>
      <c r="JS232" s="249"/>
      <c r="JT232" s="249"/>
      <c r="JU232" s="249"/>
      <c r="JV232" s="249"/>
      <c r="JW232" s="249"/>
      <c r="JX232" s="249"/>
      <c r="JY232" s="249"/>
      <c r="JZ232" s="249"/>
      <c r="KA232" s="249"/>
      <c r="KB232" s="249"/>
      <c r="KC232" s="249"/>
      <c r="KD232" s="249"/>
      <c r="KE232" s="249"/>
      <c r="KF232" s="249"/>
      <c r="KG232" s="249"/>
      <c r="KH232" s="249"/>
      <c r="KI232" s="249"/>
      <c r="KJ232" s="249"/>
      <c r="KK232" s="249"/>
      <c r="KL232" s="249"/>
      <c r="KM232" s="249"/>
      <c r="KN232" s="249"/>
      <c r="KO232" s="249"/>
      <c r="KP232" s="249"/>
      <c r="KQ232" s="249"/>
      <c r="KR232" s="249"/>
      <c r="KS232" s="249"/>
      <c r="KT232" s="249"/>
      <c r="KU232" s="249"/>
      <c r="KV232" s="249"/>
      <c r="KW232" s="249"/>
      <c r="KX232" s="249"/>
      <c r="KY232" s="249"/>
      <c r="KZ232" s="249"/>
      <c r="LA232" s="249"/>
      <c r="LB232" s="249"/>
      <c r="LC232" s="249"/>
      <c r="LD232" s="249"/>
      <c r="LE232" s="249"/>
      <c r="LF232" s="249"/>
      <c r="LG232" s="249"/>
      <c r="LH232" s="249"/>
      <c r="LI232" s="249"/>
      <c r="LJ232" s="249"/>
      <c r="LK232" s="249"/>
      <c r="LL232" s="249"/>
      <c r="LM232" s="249"/>
      <c r="LN232" s="249"/>
      <c r="LO232" s="249"/>
      <c r="LP232" s="249"/>
      <c r="LQ232" s="249"/>
      <c r="LR232" s="249"/>
      <c r="LS232" s="249"/>
      <c r="LT232" s="249"/>
      <c r="LU232" s="249"/>
      <c r="LV232" s="249"/>
      <c r="LW232" s="249"/>
      <c r="LX232" s="249"/>
      <c r="LY232" s="249"/>
      <c r="LZ232" s="249"/>
      <c r="MA232" s="249"/>
      <c r="MB232" s="249"/>
      <c r="MC232" s="249"/>
      <c r="MD232" s="249"/>
      <c r="ME232" s="249"/>
      <c r="MF232" s="249"/>
      <c r="MG232" s="249"/>
      <c r="MH232" s="249"/>
      <c r="MI232" s="249"/>
      <c r="MJ232" s="249"/>
      <c r="MK232" s="249"/>
      <c r="ML232" s="249"/>
      <c r="MM232" s="249"/>
      <c r="MN232" s="249"/>
      <c r="MO232" s="249"/>
      <c r="MP232" s="249"/>
      <c r="MQ232" s="249"/>
      <c r="MR232" s="249"/>
      <c r="MS232" s="249"/>
      <c r="MT232" s="249"/>
      <c r="MU232" s="249"/>
      <c r="MV232" s="249"/>
      <c r="MW232" s="249"/>
      <c r="MX232" s="249"/>
      <c r="MY232" s="249"/>
      <c r="MZ232" s="249"/>
      <c r="NA232" s="249"/>
      <c r="NB232" s="249"/>
      <c r="NC232" s="249"/>
      <c r="ND232" s="249"/>
      <c r="NE232" s="249"/>
      <c r="NF232" s="249"/>
      <c r="NG232" s="249"/>
      <c r="NH232" s="249"/>
      <c r="NI232" s="249"/>
      <c r="NJ232" s="249"/>
      <c r="NK232" s="249"/>
      <c r="NL232" s="249"/>
      <c r="NM232" s="249"/>
      <c r="NN232" s="249"/>
      <c r="NO232" s="249"/>
      <c r="NP232" s="249"/>
      <c r="NQ232" s="249"/>
      <c r="NR232" s="249"/>
      <c r="NS232" s="249"/>
      <c r="NT232" s="249"/>
      <c r="NU232" s="249"/>
      <c r="NV232" s="249"/>
      <c r="NW232" s="249"/>
      <c r="NX232" s="249"/>
      <c r="NY232" s="249"/>
      <c r="NZ232" s="249"/>
      <c r="OA232" s="249"/>
      <c r="OB232" s="249"/>
      <c r="OC232" s="249"/>
      <c r="OD232" s="249"/>
      <c r="OE232" s="249"/>
      <c r="OF232" s="249"/>
      <c r="OG232" s="249"/>
      <c r="OH232" s="249"/>
      <c r="OI232" s="249"/>
      <c r="OJ232" s="249"/>
      <c r="OK232" s="249"/>
      <c r="OL232" s="249"/>
      <c r="OM232" s="249"/>
      <c r="ON232" s="249"/>
      <c r="OO232" s="249"/>
      <c r="OP232" s="249"/>
      <c r="OQ232" s="249"/>
      <c r="OR232" s="249"/>
      <c r="OS232" s="249"/>
      <c r="OT232" s="249"/>
      <c r="OU232" s="249"/>
      <c r="OV232" s="249"/>
      <c r="OW232" s="249"/>
      <c r="OX232" s="249"/>
      <c r="OY232" s="249"/>
      <c r="OZ232" s="249"/>
      <c r="PA232" s="249"/>
      <c r="PB232" s="249"/>
      <c r="PC232" s="249"/>
      <c r="PD232" s="249"/>
      <c r="PE232" s="249"/>
      <c r="PF232" s="249"/>
      <c r="PG232" s="249"/>
      <c r="PH232" s="249"/>
      <c r="PI232" s="249"/>
      <c r="PJ232" s="249"/>
      <c r="PK232" s="249"/>
      <c r="PL232" s="249"/>
      <c r="PM232" s="249"/>
      <c r="PN232" s="249"/>
      <c r="PO232" s="249"/>
      <c r="PP232" s="249"/>
      <c r="PQ232" s="249"/>
      <c r="PR232" s="249"/>
      <c r="PS232" s="249"/>
      <c r="PT232" s="249"/>
      <c r="PU232" s="249"/>
      <c r="PV232" s="249"/>
      <c r="PW232" s="249"/>
      <c r="PX232" s="249"/>
      <c r="PY232" s="249"/>
      <c r="PZ232" s="249"/>
      <c r="QA232" s="249"/>
      <c r="QB232" s="249"/>
      <c r="QC232" s="249"/>
      <c r="QD232" s="249"/>
      <c r="QE232" s="249"/>
      <c r="QF232" s="249"/>
      <c r="QG232" s="249"/>
      <c r="QH232" s="249"/>
      <c r="QI232" s="249"/>
      <c r="QJ232" s="249"/>
      <c r="QK232" s="249"/>
      <c r="QL232" s="249"/>
      <c r="QM232" s="249"/>
      <c r="QN232" s="249"/>
      <c r="QO232" s="249"/>
      <c r="QP232" s="249"/>
      <c r="QQ232" s="249"/>
      <c r="QR232" s="249"/>
      <c r="QS232" s="249"/>
      <c r="QT232" s="249"/>
      <c r="QU232" s="249"/>
      <c r="QV232" s="249"/>
      <c r="QW232" s="249"/>
      <c r="QX232" s="249"/>
      <c r="QY232" s="249"/>
      <c r="QZ232" s="249"/>
      <c r="RA232" s="249"/>
      <c r="RB232" s="249"/>
      <c r="RC232" s="249"/>
      <c r="RD232" s="249"/>
      <c r="RE232" s="249"/>
      <c r="RF232" s="249"/>
      <c r="RG232" s="249"/>
      <c r="RH232" s="249"/>
      <c r="RI232" s="249"/>
      <c r="RJ232" s="249"/>
      <c r="RK232" s="249"/>
      <c r="RL232" s="249"/>
      <c r="RM232" s="249"/>
      <c r="RN232" s="249"/>
      <c r="RO232" s="249"/>
      <c r="RP232" s="249"/>
      <c r="RQ232" s="249"/>
      <c r="RR232" s="249"/>
      <c r="RS232" s="249"/>
      <c r="RT232" s="249"/>
      <c r="RU232" s="249"/>
      <c r="RV232" s="249"/>
      <c r="RW232" s="249"/>
      <c r="RX232" s="249"/>
      <c r="RY232" s="249"/>
      <c r="RZ232" s="249"/>
      <c r="SA232" s="249"/>
      <c r="SB232" s="249"/>
      <c r="SC232" s="249"/>
      <c r="SD232" s="249"/>
      <c r="SE232" s="249"/>
      <c r="SF232" s="249"/>
      <c r="SG232" s="249"/>
      <c r="SH232" s="249"/>
      <c r="SI232" s="249"/>
      <c r="SJ232" s="249"/>
      <c r="SK232" s="249"/>
      <c r="SL232" s="249"/>
      <c r="SM232" s="249"/>
      <c r="SN232" s="249"/>
      <c r="SO232" s="249"/>
      <c r="SP232" s="249"/>
      <c r="SQ232" s="249"/>
      <c r="SR232" s="249"/>
      <c r="SS232" s="249"/>
      <c r="ST232" s="249"/>
      <c r="SU232" s="249"/>
      <c r="SV232" s="249"/>
      <c r="SW232" s="249"/>
      <c r="SX232" s="249"/>
      <c r="SY232" s="249"/>
      <c r="SZ232" s="249"/>
      <c r="TA232" s="249"/>
      <c r="TB232" s="249"/>
      <c r="TC232" s="249"/>
      <c r="TD232" s="249"/>
      <c r="TE232" s="249"/>
      <c r="TF232" s="249"/>
      <c r="TG232" s="249"/>
      <c r="TH232" s="249"/>
      <c r="TI232" s="249"/>
      <c r="TJ232" s="249"/>
      <c r="TK232" s="249"/>
      <c r="TL232" s="249"/>
      <c r="TM232" s="249"/>
      <c r="TN232" s="249"/>
      <c r="TO232" s="249"/>
      <c r="TP232" s="249"/>
      <c r="TQ232" s="249"/>
      <c r="TR232" s="249"/>
      <c r="TS232" s="249"/>
      <c r="TT232" s="249"/>
      <c r="TU232" s="249"/>
      <c r="TV232" s="249"/>
      <c r="TW232" s="249"/>
      <c r="TX232" s="249"/>
      <c r="TY232" s="249"/>
      <c r="TZ232" s="249"/>
      <c r="UA232" s="249"/>
      <c r="UB232" s="249"/>
      <c r="UC232" s="249"/>
      <c r="UD232" s="249"/>
      <c r="UE232" s="249"/>
      <c r="UF232" s="249"/>
      <c r="UG232" s="249"/>
      <c r="UH232" s="249"/>
      <c r="UI232" s="249"/>
      <c r="UJ232" s="249"/>
      <c r="UK232" s="249"/>
      <c r="UL232" s="249"/>
      <c r="UM232" s="249"/>
      <c r="UN232" s="249"/>
      <c r="UO232" s="249"/>
      <c r="UP232" s="249"/>
      <c r="UQ232" s="249"/>
      <c r="UR232" s="249"/>
      <c r="US232" s="249"/>
      <c r="UT232" s="249"/>
      <c r="UU232" s="249"/>
      <c r="UV232" s="249"/>
      <c r="UW232" s="249"/>
      <c r="UX232" s="249"/>
      <c r="UY232" s="249"/>
      <c r="UZ232" s="249"/>
      <c r="VA232" s="249"/>
      <c r="VB232" s="249"/>
      <c r="VC232" s="249"/>
      <c r="VD232" s="249"/>
      <c r="VE232" s="249"/>
      <c r="VF232" s="249"/>
      <c r="VG232" s="249"/>
      <c r="VH232" s="249"/>
      <c r="VI232" s="249"/>
      <c r="VJ232" s="249"/>
      <c r="VK232" s="249"/>
      <c r="VL232" s="249"/>
      <c r="VM232" s="249"/>
      <c r="VN232" s="249"/>
      <c r="VO232" s="249"/>
      <c r="VP232" s="249"/>
      <c r="VQ232" s="249"/>
      <c r="VR232" s="249"/>
      <c r="VS232" s="249"/>
      <c r="VT232" s="249"/>
      <c r="VU232" s="249"/>
      <c r="VV232" s="249"/>
      <c r="VW232" s="249"/>
      <c r="VX232" s="249"/>
      <c r="VY232" s="249"/>
      <c r="VZ232" s="249"/>
      <c r="WA232" s="249"/>
      <c r="WB232" s="249"/>
      <c r="WC232" s="249"/>
      <c r="WD232" s="249"/>
      <c r="WE232" s="249"/>
      <c r="WF232" s="249"/>
      <c r="WG232" s="249"/>
      <c r="WH232" s="249"/>
      <c r="WI232" s="249"/>
      <c r="WJ232" s="249"/>
      <c r="WK232" s="249"/>
      <c r="WL232" s="249"/>
      <c r="WM232" s="249"/>
      <c r="WN232" s="249"/>
      <c r="WO232" s="249"/>
      <c r="WP232" s="249"/>
      <c r="WQ232" s="249"/>
      <c r="WR232" s="249"/>
      <c r="WS232" s="249"/>
      <c r="WT232" s="249"/>
      <c r="WU232" s="249"/>
      <c r="WV232" s="249"/>
      <c r="WW232" s="249"/>
      <c r="WX232" s="249"/>
      <c r="WY232" s="249"/>
      <c r="WZ232" s="249"/>
      <c r="XA232" s="249"/>
      <c r="XB232" s="249"/>
      <c r="XC232" s="249"/>
      <c r="XD232" s="249"/>
      <c r="XE232" s="249"/>
      <c r="XF232" s="249"/>
      <c r="XG232" s="249"/>
      <c r="XH232" s="249"/>
      <c r="XI232" s="249"/>
      <c r="XJ232" s="249"/>
      <c r="XK232" s="249"/>
      <c r="XL232" s="249"/>
      <c r="XM232" s="249"/>
      <c r="XN232" s="249"/>
      <c r="XO232" s="249"/>
      <c r="XP232" s="249"/>
      <c r="XQ232" s="249"/>
      <c r="XR232" s="249"/>
      <c r="XS232" s="249"/>
      <c r="XT232" s="249"/>
      <c r="XU232" s="249"/>
      <c r="XV232" s="249"/>
      <c r="XW232" s="249"/>
      <c r="XX232" s="249"/>
      <c r="XY232" s="249"/>
      <c r="XZ232" s="249"/>
      <c r="YA232" s="249"/>
      <c r="YB232" s="249"/>
      <c r="YC232" s="249"/>
      <c r="YD232" s="249"/>
      <c r="YE232" s="249"/>
      <c r="YF232" s="249"/>
      <c r="YG232" s="249"/>
      <c r="YH232" s="249"/>
      <c r="YI232" s="249"/>
      <c r="YJ232" s="249"/>
      <c r="YK232" s="249"/>
      <c r="YL232" s="249"/>
      <c r="YM232" s="249"/>
      <c r="YN232" s="249"/>
      <c r="YO232" s="249"/>
      <c r="YP232" s="249"/>
      <c r="YQ232" s="249"/>
      <c r="YR232" s="249"/>
      <c r="YS232" s="249"/>
      <c r="YT232" s="249"/>
      <c r="YU232" s="249"/>
      <c r="YV232" s="249"/>
      <c r="YW232" s="249"/>
      <c r="YX232" s="249"/>
      <c r="YY232" s="249"/>
      <c r="YZ232" s="249"/>
      <c r="ZA232" s="249"/>
      <c r="ZB232" s="249"/>
      <c r="ZC232" s="249"/>
      <c r="ZD232" s="249"/>
      <c r="ZE232" s="249"/>
      <c r="ZF232" s="249"/>
      <c r="ZG232" s="249"/>
      <c r="ZH232" s="249"/>
      <c r="ZI232" s="249"/>
      <c r="ZJ232" s="249"/>
      <c r="ZK232" s="249"/>
      <c r="ZL232" s="249"/>
      <c r="ZM232" s="249"/>
      <c r="ZN232" s="249"/>
      <c r="ZO232" s="249"/>
      <c r="ZP232" s="249"/>
      <c r="ZQ232" s="249"/>
      <c r="ZR232" s="249"/>
      <c r="ZS232" s="249"/>
      <c r="ZT232" s="249"/>
      <c r="ZU232" s="249"/>
      <c r="ZV232" s="249"/>
      <c r="ZW232" s="249"/>
      <c r="ZX232" s="249"/>
      <c r="ZY232" s="249"/>
      <c r="ZZ232" s="249"/>
      <c r="AAA232" s="249"/>
      <c r="AAB232" s="249"/>
      <c r="AAC232" s="249"/>
      <c r="AAD232" s="249"/>
      <c r="AAE232" s="249"/>
      <c r="AAF232" s="249"/>
      <c r="AAG232" s="249"/>
      <c r="AAH232" s="249"/>
      <c r="AAI232" s="249"/>
      <c r="AAJ232" s="249"/>
      <c r="AAK232" s="249"/>
      <c r="AAL232" s="249"/>
      <c r="AAM232" s="249"/>
      <c r="AAN232" s="249"/>
      <c r="AAO232" s="249"/>
      <c r="AAP232" s="249"/>
      <c r="AAQ232" s="249"/>
      <c r="AAR232" s="249"/>
      <c r="AAS232" s="249"/>
      <c r="AAT232" s="249"/>
      <c r="AAU232" s="249"/>
      <c r="AAV232" s="249"/>
      <c r="AAW232" s="249"/>
      <c r="AAX232" s="249"/>
      <c r="AAY232" s="249"/>
      <c r="AAZ232" s="249"/>
      <c r="ABA232" s="249"/>
      <c r="ABB232" s="249"/>
      <c r="ABC232" s="249"/>
      <c r="ABD232" s="249"/>
      <c r="ABE232" s="249"/>
      <c r="ABF232" s="249"/>
      <c r="ABG232" s="249"/>
      <c r="ABH232" s="249"/>
      <c r="ABI232" s="249"/>
      <c r="ABJ232" s="249"/>
      <c r="ABK232" s="249"/>
      <c r="ABL232" s="249"/>
      <c r="ABM232" s="249"/>
      <c r="ABN232" s="249"/>
      <c r="ABO232" s="249"/>
      <c r="ABP232" s="249"/>
      <c r="ABQ232" s="249"/>
      <c r="ABR232" s="249"/>
      <c r="ABS232" s="249"/>
      <c r="ABT232" s="249"/>
      <c r="ABU232" s="249"/>
      <c r="ABV232" s="249"/>
      <c r="ABW232" s="249"/>
      <c r="ABX232" s="249"/>
      <c r="ABY232" s="249"/>
      <c r="ABZ232" s="249"/>
      <c r="ACA232" s="249"/>
      <c r="ACB232" s="249"/>
      <c r="ACC232" s="249"/>
      <c r="ACD232" s="249"/>
      <c r="ACE232" s="249"/>
      <c r="ACF232" s="249"/>
      <c r="ACG232" s="249"/>
      <c r="ACH232" s="249"/>
      <c r="ACI232" s="249"/>
      <c r="ACJ232" s="249"/>
      <c r="ACK232" s="249"/>
      <c r="ACL232" s="249"/>
      <c r="ACM232" s="249"/>
      <c r="ACN232" s="249"/>
      <c r="ACO232" s="249"/>
      <c r="ACP232" s="249"/>
      <c r="ACQ232" s="249"/>
      <c r="ACR232" s="249"/>
      <c r="ACS232" s="249"/>
      <c r="ACT232" s="249"/>
      <c r="ACU232" s="249"/>
      <c r="ACV232" s="249"/>
      <c r="ACW232" s="249"/>
      <c r="ACX232" s="249"/>
      <c r="ACY232" s="249"/>
      <c r="ACZ232" s="249"/>
      <c r="ADA232" s="249"/>
      <c r="ADB232" s="249"/>
      <c r="ADC232" s="249"/>
      <c r="ADD232" s="249"/>
      <c r="ADE232" s="249"/>
      <c r="ADF232" s="249"/>
      <c r="ADG232" s="249"/>
      <c r="ADH232" s="249"/>
      <c r="ADI232" s="249"/>
      <c r="ADJ232" s="249"/>
      <c r="ADK232" s="249"/>
      <c r="ADL232" s="249"/>
      <c r="ADM232" s="249"/>
      <c r="ADN232" s="249"/>
      <c r="ADO232" s="249"/>
      <c r="ADP232" s="249"/>
      <c r="ADQ232" s="249"/>
      <c r="ADR232" s="249"/>
      <c r="ADS232" s="249"/>
      <c r="ADT232" s="249"/>
      <c r="ADU232" s="249"/>
      <c r="ADV232" s="249"/>
      <c r="ADW232" s="249"/>
      <c r="ADX232" s="249"/>
      <c r="ADY232" s="249"/>
      <c r="ADZ232" s="249"/>
      <c r="AEA232" s="249"/>
      <c r="AEB232" s="249"/>
      <c r="AEC232" s="249"/>
      <c r="AED232" s="249"/>
      <c r="AEE232" s="249"/>
      <c r="AEF232" s="249"/>
      <c r="AEG232" s="249"/>
      <c r="AEH232" s="249"/>
      <c r="AEI232" s="249"/>
      <c r="AEJ232" s="249"/>
      <c r="AEK232" s="249"/>
      <c r="AEL232" s="249"/>
      <c r="AEM232" s="249"/>
      <c r="AEN232" s="249"/>
      <c r="AEO232" s="249"/>
      <c r="AEP232" s="249"/>
      <c r="AEQ232" s="249"/>
      <c r="AER232" s="249"/>
      <c r="AES232" s="249"/>
      <c r="AET232" s="249"/>
      <c r="AEU232" s="249"/>
      <c r="AEV232" s="249"/>
      <c r="AEW232" s="249"/>
      <c r="AEX232" s="249"/>
      <c r="AEY232" s="249"/>
      <c r="AEZ232" s="249"/>
      <c r="AFA232" s="249"/>
      <c r="AFB232" s="249"/>
      <c r="AFC232" s="249"/>
      <c r="AFD232" s="249"/>
      <c r="AFE232" s="249"/>
      <c r="AFF232" s="249"/>
      <c r="AFG232" s="249"/>
      <c r="AFH232" s="249"/>
      <c r="AFI232" s="249"/>
      <c r="AFJ232" s="249"/>
      <c r="AFK232" s="249"/>
      <c r="AFL232" s="249"/>
      <c r="AFM232" s="249"/>
      <c r="AFN232" s="249"/>
      <c r="AFO232" s="249"/>
      <c r="AFP232" s="249"/>
      <c r="AFQ232" s="249"/>
      <c r="AFR232" s="249"/>
      <c r="AFS232" s="249"/>
      <c r="AFT232" s="249"/>
      <c r="AFU232" s="249"/>
      <c r="AFV232" s="249"/>
      <c r="AFW232" s="249"/>
      <c r="AFX232" s="249"/>
      <c r="AFY232" s="249"/>
      <c r="AFZ232" s="249"/>
      <c r="AGA232" s="249"/>
      <c r="AGB232" s="249"/>
      <c r="AGC232" s="249"/>
      <c r="AGD232" s="249"/>
      <c r="AGE232" s="249"/>
      <c r="AGF232" s="249"/>
      <c r="AGG232" s="249"/>
      <c r="AGH232" s="249"/>
      <c r="AGI232" s="249"/>
      <c r="AGJ232" s="249"/>
      <c r="AGK232" s="249"/>
      <c r="AGL232" s="249"/>
      <c r="AGM232" s="249"/>
      <c r="AGN232" s="249"/>
      <c r="AGO232" s="249"/>
      <c r="AGP232" s="249"/>
      <c r="AGQ232" s="249"/>
      <c r="AGR232" s="249"/>
      <c r="AGS232" s="249"/>
      <c r="AGT232" s="249"/>
      <c r="AGU232" s="249"/>
      <c r="AGV232" s="249"/>
      <c r="AGW232" s="249"/>
      <c r="AGX232" s="249"/>
      <c r="AGY232" s="249"/>
      <c r="AGZ232" s="249"/>
      <c r="AHA232" s="249"/>
      <c r="AHB232" s="249"/>
      <c r="AHC232" s="249"/>
      <c r="AHD232" s="249"/>
      <c r="AHE232" s="249"/>
      <c r="AHF232" s="249"/>
      <c r="AHG232" s="249"/>
      <c r="AHH232" s="249"/>
      <c r="AHI232" s="249"/>
      <c r="AHJ232" s="249"/>
      <c r="AHK232" s="249"/>
      <c r="AHL232" s="249"/>
      <c r="AHM232" s="249"/>
      <c r="AHN232" s="249"/>
      <c r="AHO232" s="249"/>
      <c r="AHP232" s="249"/>
      <c r="AHQ232" s="249"/>
      <c r="AHR232" s="249"/>
      <c r="AHS232" s="249"/>
      <c r="AHT232" s="249"/>
      <c r="AHU232" s="249"/>
      <c r="AHV232" s="249"/>
      <c r="AHW232" s="249"/>
      <c r="AHX232" s="249"/>
      <c r="AHY232" s="249"/>
      <c r="AHZ232" s="249"/>
      <c r="AIA232" s="249"/>
      <c r="AIB232" s="249"/>
      <c r="AIC232" s="249"/>
      <c r="AID232" s="249"/>
      <c r="AIE232" s="249"/>
      <c r="AIF232" s="249"/>
      <c r="AIG232" s="249"/>
      <c r="AIH232" s="249"/>
      <c r="AII232" s="249"/>
      <c r="AIJ232" s="249"/>
      <c r="AIK232" s="249"/>
      <c r="AIL232" s="249"/>
      <c r="AIM232" s="249"/>
      <c r="AIN232" s="249"/>
      <c r="AIO232" s="249"/>
      <c r="AIP232" s="249"/>
      <c r="AIQ232" s="249"/>
      <c r="AIR232" s="249"/>
      <c r="AIS232" s="249"/>
      <c r="AIT232" s="249"/>
      <c r="AIU232" s="249"/>
      <c r="AIV232" s="249"/>
      <c r="AIW232" s="249"/>
      <c r="AIX232" s="249"/>
      <c r="AIY232" s="249"/>
      <c r="AIZ232" s="249"/>
      <c r="AJA232" s="249"/>
      <c r="AJB232" s="249"/>
      <c r="AJC232" s="249"/>
      <c r="AJD232" s="249"/>
      <c r="AJE232" s="249"/>
      <c r="AJF232" s="249"/>
      <c r="AJG232" s="249"/>
      <c r="AJH232" s="249"/>
      <c r="AJI232" s="249"/>
      <c r="AJJ232" s="249"/>
      <c r="AJK232" s="249"/>
      <c r="AJL232" s="249"/>
      <c r="AJM232" s="249"/>
      <c r="AJN232" s="249"/>
      <c r="AJO232" s="249"/>
      <c r="AJP232" s="249"/>
      <c r="AJQ232" s="249"/>
      <c r="AJR232" s="249"/>
      <c r="AJS232" s="249"/>
      <c r="AJT232" s="249"/>
      <c r="AJU232" s="249"/>
      <c r="AJV232" s="249"/>
      <c r="AJW232" s="249"/>
      <c r="AJX232" s="249"/>
      <c r="AJY232" s="249"/>
      <c r="AJZ232" s="249"/>
      <c r="AKA232" s="249"/>
      <c r="AKB232" s="249"/>
      <c r="AKC232" s="249"/>
      <c r="AKD232" s="249"/>
      <c r="AKE232" s="249"/>
      <c r="AKF232" s="249"/>
      <c r="AKG232" s="249"/>
      <c r="AKH232" s="249"/>
      <c r="AKI232" s="249"/>
      <c r="AKJ232" s="249"/>
      <c r="AKK232" s="249"/>
      <c r="AKL232" s="249"/>
      <c r="AKM232" s="249"/>
      <c r="AKN232" s="249"/>
      <c r="AKO232" s="249"/>
      <c r="AKP232" s="249"/>
      <c r="AKQ232" s="249"/>
      <c r="AKR232" s="249"/>
      <c r="AKS232" s="249"/>
      <c r="AKT232" s="249"/>
      <c r="AKU232" s="249"/>
      <c r="AKV232" s="249"/>
      <c r="AKW232" s="249"/>
      <c r="AKX232" s="249"/>
      <c r="AKY232" s="249"/>
      <c r="AKZ232" s="249"/>
      <c r="ALA232" s="249"/>
      <c r="ALB232" s="249"/>
      <c r="ALC232" s="249"/>
      <c r="ALD232" s="249"/>
      <c r="ALE232" s="249"/>
      <c r="ALF232" s="249"/>
      <c r="ALG232" s="249"/>
      <c r="ALH232" s="249"/>
      <c r="ALI232" s="249"/>
      <c r="ALJ232" s="249"/>
      <c r="ALK232" s="249"/>
      <c r="ALL232" s="249"/>
      <c r="ALM232" s="249"/>
      <c r="ALN232" s="249"/>
      <c r="ALO232" s="249"/>
      <c r="ALP232" s="249"/>
      <c r="ALQ232" s="249"/>
      <c r="ALR232" s="249"/>
      <c r="ALS232" s="249"/>
      <c r="ALT232" s="249"/>
      <c r="ALU232" s="249"/>
      <c r="ALV232" s="249"/>
      <c r="ALW232" s="249"/>
      <c r="ALX232" s="249"/>
      <c r="ALY232" s="249"/>
      <c r="ALZ232" s="249"/>
      <c r="AMA232" s="249"/>
      <c r="AMB232" s="249"/>
      <c r="AMC232" s="249"/>
      <c r="AMD232" s="249"/>
      <c r="AME232" s="249"/>
      <c r="AMF232" s="249"/>
      <c r="AMG232" s="249"/>
      <c r="AMH232" s="249"/>
      <c r="AMI232" s="249"/>
      <c r="AMJ232" s="249"/>
    </row>
    <row r="233" spans="1:1024" s="347" customFormat="1" ht="15.6" hidden="1">
      <c r="A233" s="549" t="s">
        <v>32</v>
      </c>
      <c r="B233" s="549"/>
      <c r="C233" s="549"/>
      <c r="D233" s="549"/>
      <c r="E233" s="549"/>
      <c r="F233" s="549"/>
      <c r="G233" s="549"/>
      <c r="H233" s="549"/>
      <c r="I233" s="549"/>
      <c r="J233" s="549"/>
      <c r="K233" s="549"/>
      <c r="L233" s="549"/>
      <c r="M233" s="549"/>
      <c r="N233" s="549"/>
      <c r="O233" s="549"/>
      <c r="P233" s="549"/>
      <c r="Q233" s="549"/>
      <c r="R233" s="549"/>
      <c r="S233" s="249"/>
      <c r="T233" s="249"/>
      <c r="U233" s="249"/>
      <c r="V233" s="249"/>
      <c r="W233" s="249"/>
      <c r="X233" s="249"/>
      <c r="Y233" s="249"/>
      <c r="Z233" s="249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  <c r="CH233" s="249"/>
      <c r="CI233" s="249"/>
      <c r="CJ233" s="249"/>
      <c r="CK233" s="249"/>
      <c r="CL233" s="249"/>
      <c r="CM233" s="249"/>
      <c r="CN233" s="249"/>
      <c r="CO233" s="249"/>
      <c r="CP233" s="249"/>
      <c r="CQ233" s="249"/>
      <c r="CR233" s="249"/>
      <c r="CS233" s="249"/>
      <c r="CT233" s="249"/>
      <c r="CU233" s="249"/>
      <c r="CV233" s="249"/>
      <c r="CW233" s="249"/>
      <c r="CX233" s="249"/>
      <c r="CY233" s="249"/>
      <c r="CZ233" s="249"/>
      <c r="DA233" s="249"/>
      <c r="DB233" s="249"/>
      <c r="DC233" s="249"/>
      <c r="DD233" s="249"/>
      <c r="DE233" s="249"/>
      <c r="DF233" s="249"/>
      <c r="DG233" s="249"/>
      <c r="DH233" s="249"/>
      <c r="DI233" s="249"/>
      <c r="DJ233" s="249"/>
      <c r="DK233" s="249"/>
      <c r="DL233" s="249"/>
      <c r="DM233" s="249"/>
      <c r="DN233" s="249"/>
      <c r="DO233" s="249"/>
      <c r="DP233" s="249"/>
      <c r="DQ233" s="249"/>
      <c r="DR233" s="249"/>
      <c r="DS233" s="249"/>
      <c r="DT233" s="249"/>
      <c r="DU233" s="249"/>
      <c r="DV233" s="249"/>
      <c r="DW233" s="249"/>
      <c r="DX233" s="249"/>
      <c r="DY233" s="249"/>
      <c r="DZ233" s="249"/>
      <c r="EA233" s="249"/>
      <c r="EB233" s="249"/>
      <c r="EC233" s="249"/>
      <c r="ED233" s="249"/>
      <c r="EE233" s="249"/>
      <c r="EF233" s="249"/>
      <c r="EG233" s="249"/>
      <c r="EH233" s="249"/>
      <c r="EI233" s="249"/>
      <c r="EJ233" s="249"/>
      <c r="EK233" s="249"/>
      <c r="EL233" s="249"/>
      <c r="EM233" s="249"/>
      <c r="EN233" s="249"/>
      <c r="EO233" s="249"/>
      <c r="EP233" s="249"/>
      <c r="EQ233" s="249"/>
      <c r="ER233" s="249"/>
      <c r="ES233" s="249"/>
      <c r="ET233" s="249"/>
      <c r="EU233" s="249"/>
      <c r="EV233" s="249"/>
      <c r="EW233" s="249"/>
      <c r="EX233" s="249"/>
      <c r="EY233" s="249"/>
      <c r="EZ233" s="249"/>
      <c r="FA233" s="249"/>
      <c r="FB233" s="249"/>
      <c r="FC233" s="249"/>
      <c r="FD233" s="249"/>
      <c r="FE233" s="249"/>
      <c r="FF233" s="249"/>
      <c r="FG233" s="249"/>
      <c r="FH233" s="249"/>
      <c r="FI233" s="249"/>
      <c r="FJ233" s="249"/>
      <c r="FK233" s="249"/>
      <c r="FL233" s="249"/>
      <c r="FM233" s="249"/>
      <c r="FN233" s="249"/>
      <c r="FO233" s="249"/>
      <c r="FP233" s="249"/>
      <c r="FQ233" s="249"/>
      <c r="FR233" s="249"/>
      <c r="FS233" s="249"/>
      <c r="FT233" s="249"/>
      <c r="FU233" s="249"/>
      <c r="FV233" s="249"/>
      <c r="FW233" s="249"/>
      <c r="FX233" s="249"/>
      <c r="FY233" s="249"/>
      <c r="FZ233" s="249"/>
      <c r="GA233" s="249"/>
      <c r="GB233" s="249"/>
      <c r="GC233" s="249"/>
      <c r="GD233" s="249"/>
      <c r="GE233" s="249"/>
      <c r="GF233" s="249"/>
      <c r="GG233" s="249"/>
      <c r="GH233" s="249"/>
      <c r="GI233" s="249"/>
      <c r="GJ233" s="249"/>
      <c r="GK233" s="249"/>
      <c r="GL233" s="249"/>
      <c r="GM233" s="249"/>
      <c r="GN233" s="249"/>
      <c r="GO233" s="249"/>
      <c r="GP233" s="249"/>
      <c r="GQ233" s="249"/>
      <c r="GR233" s="249"/>
      <c r="GS233" s="249"/>
      <c r="GT233" s="249"/>
      <c r="GU233" s="249"/>
      <c r="GV233" s="249"/>
      <c r="GW233" s="249"/>
      <c r="GX233" s="249"/>
      <c r="GY233" s="249"/>
      <c r="GZ233" s="249"/>
      <c r="HA233" s="249"/>
      <c r="HB233" s="249"/>
      <c r="HC233" s="249"/>
      <c r="HD233" s="249"/>
      <c r="HE233" s="249"/>
      <c r="HF233" s="249"/>
      <c r="HG233" s="249"/>
      <c r="HH233" s="249"/>
      <c r="HI233" s="249"/>
      <c r="HJ233" s="249"/>
      <c r="HK233" s="249"/>
      <c r="HL233" s="249"/>
      <c r="HM233" s="249"/>
      <c r="HN233" s="249"/>
      <c r="HO233" s="249"/>
      <c r="HP233" s="249"/>
      <c r="HQ233" s="249"/>
      <c r="HR233" s="249"/>
      <c r="HS233" s="249"/>
      <c r="HT233" s="249"/>
      <c r="HU233" s="249"/>
      <c r="HV233" s="249"/>
      <c r="HW233" s="249"/>
      <c r="HX233" s="249"/>
      <c r="HY233" s="249"/>
      <c r="HZ233" s="249"/>
      <c r="IA233" s="249"/>
      <c r="IB233" s="249"/>
      <c r="IC233" s="249"/>
      <c r="ID233" s="249"/>
      <c r="IE233" s="249"/>
      <c r="IF233" s="249"/>
      <c r="IG233" s="249"/>
      <c r="IH233" s="249"/>
      <c r="II233" s="249"/>
      <c r="IJ233" s="249"/>
      <c r="IK233" s="249"/>
      <c r="IL233" s="249"/>
      <c r="IM233" s="249"/>
      <c r="IN233" s="249"/>
      <c r="IO233" s="249"/>
      <c r="IP233" s="249"/>
      <c r="IQ233" s="249"/>
      <c r="IR233" s="249"/>
      <c r="IS233" s="249"/>
      <c r="IT233" s="249"/>
      <c r="IU233" s="249"/>
      <c r="IV233" s="249"/>
      <c r="IW233" s="249"/>
      <c r="IX233" s="249"/>
      <c r="IY233" s="249"/>
      <c r="IZ233" s="249"/>
      <c r="JA233" s="249"/>
      <c r="JB233" s="249"/>
      <c r="JC233" s="249"/>
      <c r="JD233" s="249"/>
      <c r="JE233" s="249"/>
      <c r="JF233" s="249"/>
      <c r="JG233" s="249"/>
      <c r="JH233" s="249"/>
      <c r="JI233" s="249"/>
      <c r="JJ233" s="249"/>
      <c r="JK233" s="249"/>
      <c r="JL233" s="249"/>
      <c r="JM233" s="249"/>
      <c r="JN233" s="249"/>
      <c r="JO233" s="249"/>
      <c r="JP233" s="249"/>
      <c r="JQ233" s="249"/>
      <c r="JR233" s="249"/>
      <c r="JS233" s="249"/>
      <c r="JT233" s="249"/>
      <c r="JU233" s="249"/>
      <c r="JV233" s="249"/>
      <c r="JW233" s="249"/>
      <c r="JX233" s="249"/>
      <c r="JY233" s="249"/>
      <c r="JZ233" s="249"/>
      <c r="KA233" s="249"/>
      <c r="KB233" s="249"/>
      <c r="KC233" s="249"/>
      <c r="KD233" s="249"/>
      <c r="KE233" s="249"/>
      <c r="KF233" s="249"/>
      <c r="KG233" s="249"/>
      <c r="KH233" s="249"/>
      <c r="KI233" s="249"/>
      <c r="KJ233" s="249"/>
      <c r="KK233" s="249"/>
      <c r="KL233" s="249"/>
      <c r="KM233" s="249"/>
      <c r="KN233" s="249"/>
      <c r="KO233" s="249"/>
      <c r="KP233" s="249"/>
      <c r="KQ233" s="249"/>
      <c r="KR233" s="249"/>
      <c r="KS233" s="249"/>
      <c r="KT233" s="249"/>
      <c r="KU233" s="249"/>
      <c r="KV233" s="249"/>
      <c r="KW233" s="249"/>
      <c r="KX233" s="249"/>
      <c r="KY233" s="249"/>
      <c r="KZ233" s="249"/>
      <c r="LA233" s="249"/>
      <c r="LB233" s="249"/>
      <c r="LC233" s="249"/>
      <c r="LD233" s="249"/>
      <c r="LE233" s="249"/>
      <c r="LF233" s="249"/>
      <c r="LG233" s="249"/>
      <c r="LH233" s="249"/>
      <c r="LI233" s="249"/>
      <c r="LJ233" s="249"/>
      <c r="LK233" s="249"/>
      <c r="LL233" s="249"/>
      <c r="LM233" s="249"/>
      <c r="LN233" s="249"/>
      <c r="LO233" s="249"/>
      <c r="LP233" s="249"/>
      <c r="LQ233" s="249"/>
      <c r="LR233" s="249"/>
      <c r="LS233" s="249"/>
      <c r="LT233" s="249"/>
      <c r="LU233" s="249"/>
      <c r="LV233" s="249"/>
      <c r="LW233" s="249"/>
      <c r="LX233" s="249"/>
      <c r="LY233" s="249"/>
      <c r="LZ233" s="249"/>
      <c r="MA233" s="249"/>
      <c r="MB233" s="249"/>
      <c r="MC233" s="249"/>
      <c r="MD233" s="249"/>
      <c r="ME233" s="249"/>
      <c r="MF233" s="249"/>
      <c r="MG233" s="249"/>
      <c r="MH233" s="249"/>
      <c r="MI233" s="249"/>
      <c r="MJ233" s="249"/>
      <c r="MK233" s="249"/>
      <c r="ML233" s="249"/>
      <c r="MM233" s="249"/>
      <c r="MN233" s="249"/>
      <c r="MO233" s="249"/>
      <c r="MP233" s="249"/>
      <c r="MQ233" s="249"/>
      <c r="MR233" s="249"/>
      <c r="MS233" s="249"/>
      <c r="MT233" s="249"/>
      <c r="MU233" s="249"/>
      <c r="MV233" s="249"/>
      <c r="MW233" s="249"/>
      <c r="MX233" s="249"/>
      <c r="MY233" s="249"/>
      <c r="MZ233" s="249"/>
      <c r="NA233" s="249"/>
      <c r="NB233" s="249"/>
      <c r="NC233" s="249"/>
      <c r="ND233" s="249"/>
      <c r="NE233" s="249"/>
      <c r="NF233" s="249"/>
      <c r="NG233" s="249"/>
      <c r="NH233" s="249"/>
      <c r="NI233" s="249"/>
      <c r="NJ233" s="249"/>
      <c r="NK233" s="249"/>
      <c r="NL233" s="249"/>
      <c r="NM233" s="249"/>
      <c r="NN233" s="249"/>
      <c r="NO233" s="249"/>
      <c r="NP233" s="249"/>
      <c r="NQ233" s="249"/>
      <c r="NR233" s="249"/>
      <c r="NS233" s="249"/>
      <c r="NT233" s="249"/>
      <c r="NU233" s="249"/>
      <c r="NV233" s="249"/>
      <c r="NW233" s="249"/>
      <c r="NX233" s="249"/>
      <c r="NY233" s="249"/>
      <c r="NZ233" s="249"/>
      <c r="OA233" s="249"/>
      <c r="OB233" s="249"/>
      <c r="OC233" s="249"/>
      <c r="OD233" s="249"/>
      <c r="OE233" s="249"/>
      <c r="OF233" s="249"/>
      <c r="OG233" s="249"/>
      <c r="OH233" s="249"/>
      <c r="OI233" s="249"/>
      <c r="OJ233" s="249"/>
      <c r="OK233" s="249"/>
      <c r="OL233" s="249"/>
      <c r="OM233" s="249"/>
      <c r="ON233" s="249"/>
      <c r="OO233" s="249"/>
      <c r="OP233" s="249"/>
      <c r="OQ233" s="249"/>
      <c r="OR233" s="249"/>
      <c r="OS233" s="249"/>
      <c r="OT233" s="249"/>
      <c r="OU233" s="249"/>
      <c r="OV233" s="249"/>
      <c r="OW233" s="249"/>
      <c r="OX233" s="249"/>
      <c r="OY233" s="249"/>
      <c r="OZ233" s="249"/>
      <c r="PA233" s="249"/>
      <c r="PB233" s="249"/>
      <c r="PC233" s="249"/>
      <c r="PD233" s="249"/>
      <c r="PE233" s="249"/>
      <c r="PF233" s="249"/>
      <c r="PG233" s="249"/>
      <c r="PH233" s="249"/>
      <c r="PI233" s="249"/>
      <c r="PJ233" s="249"/>
      <c r="PK233" s="249"/>
      <c r="PL233" s="249"/>
      <c r="PM233" s="249"/>
      <c r="PN233" s="249"/>
      <c r="PO233" s="249"/>
      <c r="PP233" s="249"/>
      <c r="PQ233" s="249"/>
      <c r="PR233" s="249"/>
      <c r="PS233" s="249"/>
      <c r="PT233" s="249"/>
      <c r="PU233" s="249"/>
      <c r="PV233" s="249"/>
      <c r="PW233" s="249"/>
      <c r="PX233" s="249"/>
      <c r="PY233" s="249"/>
      <c r="PZ233" s="249"/>
      <c r="QA233" s="249"/>
      <c r="QB233" s="249"/>
      <c r="QC233" s="249"/>
      <c r="QD233" s="249"/>
      <c r="QE233" s="249"/>
      <c r="QF233" s="249"/>
      <c r="QG233" s="249"/>
      <c r="QH233" s="249"/>
      <c r="QI233" s="249"/>
      <c r="QJ233" s="249"/>
      <c r="QK233" s="249"/>
      <c r="QL233" s="249"/>
      <c r="QM233" s="249"/>
      <c r="QN233" s="249"/>
      <c r="QO233" s="249"/>
      <c r="QP233" s="249"/>
      <c r="QQ233" s="249"/>
      <c r="QR233" s="249"/>
      <c r="QS233" s="249"/>
      <c r="QT233" s="249"/>
      <c r="QU233" s="249"/>
      <c r="QV233" s="249"/>
      <c r="QW233" s="249"/>
      <c r="QX233" s="249"/>
      <c r="QY233" s="249"/>
      <c r="QZ233" s="249"/>
      <c r="RA233" s="249"/>
      <c r="RB233" s="249"/>
      <c r="RC233" s="249"/>
      <c r="RD233" s="249"/>
      <c r="RE233" s="249"/>
      <c r="RF233" s="249"/>
      <c r="RG233" s="249"/>
      <c r="RH233" s="249"/>
      <c r="RI233" s="249"/>
      <c r="RJ233" s="249"/>
      <c r="RK233" s="249"/>
      <c r="RL233" s="249"/>
      <c r="RM233" s="249"/>
      <c r="RN233" s="249"/>
      <c r="RO233" s="249"/>
      <c r="RP233" s="249"/>
      <c r="RQ233" s="249"/>
      <c r="RR233" s="249"/>
      <c r="RS233" s="249"/>
      <c r="RT233" s="249"/>
      <c r="RU233" s="249"/>
      <c r="RV233" s="249"/>
      <c r="RW233" s="249"/>
      <c r="RX233" s="249"/>
      <c r="RY233" s="249"/>
      <c r="RZ233" s="249"/>
      <c r="SA233" s="249"/>
      <c r="SB233" s="249"/>
      <c r="SC233" s="249"/>
      <c r="SD233" s="249"/>
      <c r="SE233" s="249"/>
      <c r="SF233" s="249"/>
      <c r="SG233" s="249"/>
      <c r="SH233" s="249"/>
      <c r="SI233" s="249"/>
      <c r="SJ233" s="249"/>
      <c r="SK233" s="249"/>
      <c r="SL233" s="249"/>
      <c r="SM233" s="249"/>
      <c r="SN233" s="249"/>
      <c r="SO233" s="249"/>
      <c r="SP233" s="249"/>
      <c r="SQ233" s="249"/>
      <c r="SR233" s="249"/>
      <c r="SS233" s="249"/>
      <c r="ST233" s="249"/>
      <c r="SU233" s="249"/>
      <c r="SV233" s="249"/>
      <c r="SW233" s="249"/>
      <c r="SX233" s="249"/>
      <c r="SY233" s="249"/>
      <c r="SZ233" s="249"/>
      <c r="TA233" s="249"/>
      <c r="TB233" s="249"/>
      <c r="TC233" s="249"/>
      <c r="TD233" s="249"/>
      <c r="TE233" s="249"/>
      <c r="TF233" s="249"/>
      <c r="TG233" s="249"/>
      <c r="TH233" s="249"/>
      <c r="TI233" s="249"/>
      <c r="TJ233" s="249"/>
      <c r="TK233" s="249"/>
      <c r="TL233" s="249"/>
      <c r="TM233" s="249"/>
      <c r="TN233" s="249"/>
      <c r="TO233" s="249"/>
      <c r="TP233" s="249"/>
      <c r="TQ233" s="249"/>
      <c r="TR233" s="249"/>
      <c r="TS233" s="249"/>
      <c r="TT233" s="249"/>
      <c r="TU233" s="249"/>
      <c r="TV233" s="249"/>
      <c r="TW233" s="249"/>
      <c r="TX233" s="249"/>
      <c r="TY233" s="249"/>
      <c r="TZ233" s="249"/>
      <c r="UA233" s="249"/>
      <c r="UB233" s="249"/>
      <c r="UC233" s="249"/>
      <c r="UD233" s="249"/>
      <c r="UE233" s="249"/>
      <c r="UF233" s="249"/>
      <c r="UG233" s="249"/>
      <c r="UH233" s="249"/>
      <c r="UI233" s="249"/>
      <c r="UJ233" s="249"/>
      <c r="UK233" s="249"/>
      <c r="UL233" s="249"/>
      <c r="UM233" s="249"/>
      <c r="UN233" s="249"/>
      <c r="UO233" s="249"/>
      <c r="UP233" s="249"/>
      <c r="UQ233" s="249"/>
      <c r="UR233" s="249"/>
      <c r="US233" s="249"/>
      <c r="UT233" s="249"/>
      <c r="UU233" s="249"/>
      <c r="UV233" s="249"/>
      <c r="UW233" s="249"/>
      <c r="UX233" s="249"/>
      <c r="UY233" s="249"/>
      <c r="UZ233" s="249"/>
      <c r="VA233" s="249"/>
      <c r="VB233" s="249"/>
      <c r="VC233" s="249"/>
      <c r="VD233" s="249"/>
      <c r="VE233" s="249"/>
      <c r="VF233" s="249"/>
      <c r="VG233" s="249"/>
      <c r="VH233" s="249"/>
      <c r="VI233" s="249"/>
      <c r="VJ233" s="249"/>
      <c r="VK233" s="249"/>
      <c r="VL233" s="249"/>
      <c r="VM233" s="249"/>
      <c r="VN233" s="249"/>
      <c r="VO233" s="249"/>
      <c r="VP233" s="249"/>
      <c r="VQ233" s="249"/>
      <c r="VR233" s="249"/>
      <c r="VS233" s="249"/>
      <c r="VT233" s="249"/>
      <c r="VU233" s="249"/>
      <c r="VV233" s="249"/>
      <c r="VW233" s="249"/>
      <c r="VX233" s="249"/>
      <c r="VY233" s="249"/>
      <c r="VZ233" s="249"/>
      <c r="WA233" s="249"/>
      <c r="WB233" s="249"/>
      <c r="WC233" s="249"/>
      <c r="WD233" s="249"/>
      <c r="WE233" s="249"/>
      <c r="WF233" s="249"/>
      <c r="WG233" s="249"/>
      <c r="WH233" s="249"/>
      <c r="WI233" s="249"/>
      <c r="WJ233" s="249"/>
      <c r="WK233" s="249"/>
      <c r="WL233" s="249"/>
      <c r="WM233" s="249"/>
      <c r="WN233" s="249"/>
      <c r="WO233" s="249"/>
      <c r="WP233" s="249"/>
      <c r="WQ233" s="249"/>
      <c r="WR233" s="249"/>
      <c r="WS233" s="249"/>
      <c r="WT233" s="249"/>
      <c r="WU233" s="249"/>
      <c r="WV233" s="249"/>
      <c r="WW233" s="249"/>
      <c r="WX233" s="249"/>
      <c r="WY233" s="249"/>
      <c r="WZ233" s="249"/>
      <c r="XA233" s="249"/>
      <c r="XB233" s="249"/>
      <c r="XC233" s="249"/>
      <c r="XD233" s="249"/>
      <c r="XE233" s="249"/>
      <c r="XF233" s="249"/>
      <c r="XG233" s="249"/>
      <c r="XH233" s="249"/>
      <c r="XI233" s="249"/>
      <c r="XJ233" s="249"/>
      <c r="XK233" s="249"/>
      <c r="XL233" s="249"/>
      <c r="XM233" s="249"/>
      <c r="XN233" s="249"/>
      <c r="XO233" s="249"/>
      <c r="XP233" s="249"/>
      <c r="XQ233" s="249"/>
      <c r="XR233" s="249"/>
      <c r="XS233" s="249"/>
      <c r="XT233" s="249"/>
      <c r="XU233" s="249"/>
      <c r="XV233" s="249"/>
      <c r="XW233" s="249"/>
      <c r="XX233" s="249"/>
      <c r="XY233" s="249"/>
      <c r="XZ233" s="249"/>
      <c r="YA233" s="249"/>
      <c r="YB233" s="249"/>
      <c r="YC233" s="249"/>
      <c r="YD233" s="249"/>
      <c r="YE233" s="249"/>
      <c r="YF233" s="249"/>
      <c r="YG233" s="249"/>
      <c r="YH233" s="249"/>
      <c r="YI233" s="249"/>
      <c r="YJ233" s="249"/>
      <c r="YK233" s="249"/>
      <c r="YL233" s="249"/>
      <c r="YM233" s="249"/>
      <c r="YN233" s="249"/>
      <c r="YO233" s="249"/>
      <c r="YP233" s="249"/>
      <c r="YQ233" s="249"/>
      <c r="YR233" s="249"/>
      <c r="YS233" s="249"/>
      <c r="YT233" s="249"/>
      <c r="YU233" s="249"/>
      <c r="YV233" s="249"/>
      <c r="YW233" s="249"/>
      <c r="YX233" s="249"/>
      <c r="YY233" s="249"/>
      <c r="YZ233" s="249"/>
      <c r="ZA233" s="249"/>
      <c r="ZB233" s="249"/>
      <c r="ZC233" s="249"/>
      <c r="ZD233" s="249"/>
      <c r="ZE233" s="249"/>
      <c r="ZF233" s="249"/>
      <c r="ZG233" s="249"/>
      <c r="ZH233" s="249"/>
      <c r="ZI233" s="249"/>
      <c r="ZJ233" s="249"/>
      <c r="ZK233" s="249"/>
      <c r="ZL233" s="249"/>
      <c r="ZM233" s="249"/>
      <c r="ZN233" s="249"/>
      <c r="ZO233" s="249"/>
      <c r="ZP233" s="249"/>
      <c r="ZQ233" s="249"/>
      <c r="ZR233" s="249"/>
      <c r="ZS233" s="249"/>
      <c r="ZT233" s="249"/>
      <c r="ZU233" s="249"/>
      <c r="ZV233" s="249"/>
      <c r="ZW233" s="249"/>
      <c r="ZX233" s="249"/>
      <c r="ZY233" s="249"/>
      <c r="ZZ233" s="249"/>
      <c r="AAA233" s="249"/>
      <c r="AAB233" s="249"/>
      <c r="AAC233" s="249"/>
      <c r="AAD233" s="249"/>
      <c r="AAE233" s="249"/>
      <c r="AAF233" s="249"/>
      <c r="AAG233" s="249"/>
      <c r="AAH233" s="249"/>
      <c r="AAI233" s="249"/>
      <c r="AAJ233" s="249"/>
      <c r="AAK233" s="249"/>
      <c r="AAL233" s="249"/>
      <c r="AAM233" s="249"/>
      <c r="AAN233" s="249"/>
      <c r="AAO233" s="249"/>
      <c r="AAP233" s="249"/>
      <c r="AAQ233" s="249"/>
      <c r="AAR233" s="249"/>
      <c r="AAS233" s="249"/>
      <c r="AAT233" s="249"/>
      <c r="AAU233" s="249"/>
      <c r="AAV233" s="249"/>
      <c r="AAW233" s="249"/>
      <c r="AAX233" s="249"/>
      <c r="AAY233" s="249"/>
      <c r="AAZ233" s="249"/>
      <c r="ABA233" s="249"/>
      <c r="ABB233" s="249"/>
      <c r="ABC233" s="249"/>
      <c r="ABD233" s="249"/>
      <c r="ABE233" s="249"/>
      <c r="ABF233" s="249"/>
      <c r="ABG233" s="249"/>
      <c r="ABH233" s="249"/>
      <c r="ABI233" s="249"/>
      <c r="ABJ233" s="249"/>
      <c r="ABK233" s="249"/>
      <c r="ABL233" s="249"/>
      <c r="ABM233" s="249"/>
      <c r="ABN233" s="249"/>
      <c r="ABO233" s="249"/>
      <c r="ABP233" s="249"/>
      <c r="ABQ233" s="249"/>
      <c r="ABR233" s="249"/>
      <c r="ABS233" s="249"/>
      <c r="ABT233" s="249"/>
      <c r="ABU233" s="249"/>
      <c r="ABV233" s="249"/>
      <c r="ABW233" s="249"/>
      <c r="ABX233" s="249"/>
      <c r="ABY233" s="249"/>
      <c r="ABZ233" s="249"/>
      <c r="ACA233" s="249"/>
      <c r="ACB233" s="249"/>
      <c r="ACC233" s="249"/>
      <c r="ACD233" s="249"/>
      <c r="ACE233" s="249"/>
      <c r="ACF233" s="249"/>
      <c r="ACG233" s="249"/>
      <c r="ACH233" s="249"/>
      <c r="ACI233" s="249"/>
      <c r="ACJ233" s="249"/>
      <c r="ACK233" s="249"/>
      <c r="ACL233" s="249"/>
      <c r="ACM233" s="249"/>
      <c r="ACN233" s="249"/>
      <c r="ACO233" s="249"/>
      <c r="ACP233" s="249"/>
      <c r="ACQ233" s="249"/>
      <c r="ACR233" s="249"/>
      <c r="ACS233" s="249"/>
      <c r="ACT233" s="249"/>
      <c r="ACU233" s="249"/>
      <c r="ACV233" s="249"/>
      <c r="ACW233" s="249"/>
      <c r="ACX233" s="249"/>
      <c r="ACY233" s="249"/>
      <c r="ACZ233" s="249"/>
      <c r="ADA233" s="249"/>
      <c r="ADB233" s="249"/>
      <c r="ADC233" s="249"/>
      <c r="ADD233" s="249"/>
      <c r="ADE233" s="249"/>
      <c r="ADF233" s="249"/>
      <c r="ADG233" s="249"/>
      <c r="ADH233" s="249"/>
      <c r="ADI233" s="249"/>
      <c r="ADJ233" s="249"/>
      <c r="ADK233" s="249"/>
      <c r="ADL233" s="249"/>
      <c r="ADM233" s="249"/>
      <c r="ADN233" s="249"/>
      <c r="ADO233" s="249"/>
      <c r="ADP233" s="249"/>
      <c r="ADQ233" s="249"/>
      <c r="ADR233" s="249"/>
      <c r="ADS233" s="249"/>
      <c r="ADT233" s="249"/>
      <c r="ADU233" s="249"/>
      <c r="ADV233" s="249"/>
      <c r="ADW233" s="249"/>
      <c r="ADX233" s="249"/>
      <c r="ADY233" s="249"/>
      <c r="ADZ233" s="249"/>
      <c r="AEA233" s="249"/>
      <c r="AEB233" s="249"/>
      <c r="AEC233" s="249"/>
      <c r="AED233" s="249"/>
      <c r="AEE233" s="249"/>
      <c r="AEF233" s="249"/>
      <c r="AEG233" s="249"/>
      <c r="AEH233" s="249"/>
      <c r="AEI233" s="249"/>
      <c r="AEJ233" s="249"/>
      <c r="AEK233" s="249"/>
      <c r="AEL233" s="249"/>
      <c r="AEM233" s="249"/>
      <c r="AEN233" s="249"/>
      <c r="AEO233" s="249"/>
      <c r="AEP233" s="249"/>
      <c r="AEQ233" s="249"/>
      <c r="AER233" s="249"/>
      <c r="AES233" s="249"/>
      <c r="AET233" s="249"/>
      <c r="AEU233" s="249"/>
      <c r="AEV233" s="249"/>
      <c r="AEW233" s="249"/>
      <c r="AEX233" s="249"/>
      <c r="AEY233" s="249"/>
      <c r="AEZ233" s="249"/>
      <c r="AFA233" s="249"/>
      <c r="AFB233" s="249"/>
      <c r="AFC233" s="249"/>
      <c r="AFD233" s="249"/>
      <c r="AFE233" s="249"/>
      <c r="AFF233" s="249"/>
      <c r="AFG233" s="249"/>
      <c r="AFH233" s="249"/>
      <c r="AFI233" s="249"/>
      <c r="AFJ233" s="249"/>
      <c r="AFK233" s="249"/>
      <c r="AFL233" s="249"/>
      <c r="AFM233" s="249"/>
      <c r="AFN233" s="249"/>
      <c r="AFO233" s="249"/>
      <c r="AFP233" s="249"/>
      <c r="AFQ233" s="249"/>
      <c r="AFR233" s="249"/>
      <c r="AFS233" s="249"/>
      <c r="AFT233" s="249"/>
      <c r="AFU233" s="249"/>
      <c r="AFV233" s="249"/>
      <c r="AFW233" s="249"/>
      <c r="AFX233" s="249"/>
      <c r="AFY233" s="249"/>
      <c r="AFZ233" s="249"/>
      <c r="AGA233" s="249"/>
      <c r="AGB233" s="249"/>
      <c r="AGC233" s="249"/>
      <c r="AGD233" s="249"/>
      <c r="AGE233" s="249"/>
      <c r="AGF233" s="249"/>
      <c r="AGG233" s="249"/>
      <c r="AGH233" s="249"/>
      <c r="AGI233" s="249"/>
      <c r="AGJ233" s="249"/>
      <c r="AGK233" s="249"/>
      <c r="AGL233" s="249"/>
      <c r="AGM233" s="249"/>
      <c r="AGN233" s="249"/>
      <c r="AGO233" s="249"/>
      <c r="AGP233" s="249"/>
      <c r="AGQ233" s="249"/>
      <c r="AGR233" s="249"/>
      <c r="AGS233" s="249"/>
      <c r="AGT233" s="249"/>
      <c r="AGU233" s="249"/>
      <c r="AGV233" s="249"/>
      <c r="AGW233" s="249"/>
      <c r="AGX233" s="249"/>
      <c r="AGY233" s="249"/>
      <c r="AGZ233" s="249"/>
      <c r="AHA233" s="249"/>
      <c r="AHB233" s="249"/>
      <c r="AHC233" s="249"/>
      <c r="AHD233" s="249"/>
      <c r="AHE233" s="249"/>
      <c r="AHF233" s="249"/>
      <c r="AHG233" s="249"/>
      <c r="AHH233" s="249"/>
      <c r="AHI233" s="249"/>
      <c r="AHJ233" s="249"/>
      <c r="AHK233" s="249"/>
      <c r="AHL233" s="249"/>
      <c r="AHM233" s="249"/>
      <c r="AHN233" s="249"/>
      <c r="AHO233" s="249"/>
      <c r="AHP233" s="249"/>
      <c r="AHQ233" s="249"/>
      <c r="AHR233" s="249"/>
      <c r="AHS233" s="249"/>
      <c r="AHT233" s="249"/>
      <c r="AHU233" s="249"/>
      <c r="AHV233" s="249"/>
      <c r="AHW233" s="249"/>
      <c r="AHX233" s="249"/>
      <c r="AHY233" s="249"/>
      <c r="AHZ233" s="249"/>
      <c r="AIA233" s="249"/>
      <c r="AIB233" s="249"/>
      <c r="AIC233" s="249"/>
      <c r="AID233" s="249"/>
      <c r="AIE233" s="249"/>
      <c r="AIF233" s="249"/>
      <c r="AIG233" s="249"/>
      <c r="AIH233" s="249"/>
      <c r="AII233" s="249"/>
      <c r="AIJ233" s="249"/>
      <c r="AIK233" s="249"/>
      <c r="AIL233" s="249"/>
      <c r="AIM233" s="249"/>
      <c r="AIN233" s="249"/>
      <c r="AIO233" s="249"/>
      <c r="AIP233" s="249"/>
      <c r="AIQ233" s="249"/>
      <c r="AIR233" s="249"/>
      <c r="AIS233" s="249"/>
      <c r="AIT233" s="249"/>
      <c r="AIU233" s="249"/>
      <c r="AIV233" s="249"/>
      <c r="AIW233" s="249"/>
      <c r="AIX233" s="249"/>
      <c r="AIY233" s="249"/>
      <c r="AIZ233" s="249"/>
      <c r="AJA233" s="249"/>
      <c r="AJB233" s="249"/>
      <c r="AJC233" s="249"/>
      <c r="AJD233" s="249"/>
      <c r="AJE233" s="249"/>
      <c r="AJF233" s="249"/>
      <c r="AJG233" s="249"/>
      <c r="AJH233" s="249"/>
      <c r="AJI233" s="249"/>
      <c r="AJJ233" s="249"/>
      <c r="AJK233" s="249"/>
      <c r="AJL233" s="249"/>
      <c r="AJM233" s="249"/>
      <c r="AJN233" s="249"/>
      <c r="AJO233" s="249"/>
      <c r="AJP233" s="249"/>
      <c r="AJQ233" s="249"/>
      <c r="AJR233" s="249"/>
      <c r="AJS233" s="249"/>
      <c r="AJT233" s="249"/>
      <c r="AJU233" s="249"/>
      <c r="AJV233" s="249"/>
      <c r="AJW233" s="249"/>
      <c r="AJX233" s="249"/>
      <c r="AJY233" s="249"/>
      <c r="AJZ233" s="249"/>
      <c r="AKA233" s="249"/>
      <c r="AKB233" s="249"/>
      <c r="AKC233" s="249"/>
      <c r="AKD233" s="249"/>
      <c r="AKE233" s="249"/>
      <c r="AKF233" s="249"/>
      <c r="AKG233" s="249"/>
      <c r="AKH233" s="249"/>
      <c r="AKI233" s="249"/>
      <c r="AKJ233" s="249"/>
      <c r="AKK233" s="249"/>
      <c r="AKL233" s="249"/>
      <c r="AKM233" s="249"/>
      <c r="AKN233" s="249"/>
      <c r="AKO233" s="249"/>
      <c r="AKP233" s="249"/>
      <c r="AKQ233" s="249"/>
      <c r="AKR233" s="249"/>
      <c r="AKS233" s="249"/>
      <c r="AKT233" s="249"/>
      <c r="AKU233" s="249"/>
      <c r="AKV233" s="249"/>
      <c r="AKW233" s="249"/>
      <c r="AKX233" s="249"/>
      <c r="AKY233" s="249"/>
      <c r="AKZ233" s="249"/>
      <c r="ALA233" s="249"/>
      <c r="ALB233" s="249"/>
      <c r="ALC233" s="249"/>
      <c r="ALD233" s="249"/>
      <c r="ALE233" s="249"/>
      <c r="ALF233" s="249"/>
      <c r="ALG233" s="249"/>
      <c r="ALH233" s="249"/>
      <c r="ALI233" s="249"/>
      <c r="ALJ233" s="249"/>
      <c r="ALK233" s="249"/>
      <c r="ALL233" s="249"/>
      <c r="ALM233" s="249"/>
      <c r="ALN233" s="249"/>
      <c r="ALO233" s="249"/>
      <c r="ALP233" s="249"/>
      <c r="ALQ233" s="249"/>
      <c r="ALR233" s="249"/>
      <c r="ALS233" s="249"/>
      <c r="ALT233" s="249"/>
      <c r="ALU233" s="249"/>
      <c r="ALV233" s="249"/>
      <c r="ALW233" s="249"/>
      <c r="ALX233" s="249"/>
      <c r="ALY233" s="249"/>
      <c r="ALZ233" s="249"/>
      <c r="AMA233" s="249"/>
      <c r="AMB233" s="249"/>
      <c r="AMC233" s="249"/>
      <c r="AMD233" s="249"/>
      <c r="AME233" s="249"/>
      <c r="AMF233" s="249"/>
      <c r="AMG233" s="249"/>
      <c r="AMH233" s="249"/>
      <c r="AMI233" s="249"/>
      <c r="AMJ233" s="249"/>
    </row>
    <row r="234" spans="1:1024" s="347" customFormat="1" ht="15.6" hidden="1">
      <c r="A234" s="550" t="s">
        <v>148</v>
      </c>
      <c r="B234" s="550"/>
      <c r="C234" s="550"/>
      <c r="D234" s="550"/>
      <c r="E234" s="550"/>
      <c r="F234" s="550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249"/>
      <c r="T234" s="249"/>
      <c r="U234" s="249"/>
      <c r="V234" s="249"/>
      <c r="W234" s="249"/>
      <c r="X234" s="249"/>
      <c r="Y234" s="249"/>
      <c r="Z234" s="249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  <c r="CH234" s="249"/>
      <c r="CI234" s="249"/>
      <c r="CJ234" s="249"/>
      <c r="CK234" s="249"/>
      <c r="CL234" s="249"/>
      <c r="CM234" s="249"/>
      <c r="CN234" s="249"/>
      <c r="CO234" s="249"/>
      <c r="CP234" s="249"/>
      <c r="CQ234" s="249"/>
      <c r="CR234" s="249"/>
      <c r="CS234" s="249"/>
      <c r="CT234" s="249"/>
      <c r="CU234" s="249"/>
      <c r="CV234" s="249"/>
      <c r="CW234" s="249"/>
      <c r="CX234" s="249"/>
      <c r="CY234" s="249"/>
      <c r="CZ234" s="249"/>
      <c r="DA234" s="249"/>
      <c r="DB234" s="249"/>
      <c r="DC234" s="249"/>
      <c r="DD234" s="249"/>
      <c r="DE234" s="249"/>
      <c r="DF234" s="249"/>
      <c r="DG234" s="249"/>
      <c r="DH234" s="249"/>
      <c r="DI234" s="249"/>
      <c r="DJ234" s="249"/>
      <c r="DK234" s="249"/>
      <c r="DL234" s="249"/>
      <c r="DM234" s="249"/>
      <c r="DN234" s="249"/>
      <c r="DO234" s="249"/>
      <c r="DP234" s="249"/>
      <c r="DQ234" s="249"/>
      <c r="DR234" s="249"/>
      <c r="DS234" s="249"/>
      <c r="DT234" s="249"/>
      <c r="DU234" s="249"/>
      <c r="DV234" s="249"/>
      <c r="DW234" s="249"/>
      <c r="DX234" s="249"/>
      <c r="DY234" s="249"/>
      <c r="DZ234" s="249"/>
      <c r="EA234" s="249"/>
      <c r="EB234" s="249"/>
      <c r="EC234" s="249"/>
      <c r="ED234" s="249"/>
      <c r="EE234" s="249"/>
      <c r="EF234" s="249"/>
      <c r="EG234" s="249"/>
      <c r="EH234" s="249"/>
      <c r="EI234" s="249"/>
      <c r="EJ234" s="249"/>
      <c r="EK234" s="249"/>
      <c r="EL234" s="249"/>
      <c r="EM234" s="249"/>
      <c r="EN234" s="249"/>
      <c r="EO234" s="249"/>
      <c r="EP234" s="249"/>
      <c r="EQ234" s="249"/>
      <c r="ER234" s="249"/>
      <c r="ES234" s="249"/>
      <c r="ET234" s="249"/>
      <c r="EU234" s="249"/>
      <c r="EV234" s="249"/>
      <c r="EW234" s="249"/>
      <c r="EX234" s="249"/>
      <c r="EY234" s="249"/>
      <c r="EZ234" s="249"/>
      <c r="FA234" s="249"/>
      <c r="FB234" s="249"/>
      <c r="FC234" s="249"/>
      <c r="FD234" s="249"/>
      <c r="FE234" s="249"/>
      <c r="FF234" s="249"/>
      <c r="FG234" s="249"/>
      <c r="FH234" s="249"/>
      <c r="FI234" s="249"/>
      <c r="FJ234" s="249"/>
      <c r="FK234" s="249"/>
      <c r="FL234" s="249"/>
      <c r="FM234" s="249"/>
      <c r="FN234" s="249"/>
      <c r="FO234" s="249"/>
      <c r="FP234" s="249"/>
      <c r="FQ234" s="249"/>
      <c r="FR234" s="249"/>
      <c r="FS234" s="249"/>
      <c r="FT234" s="249"/>
      <c r="FU234" s="249"/>
      <c r="FV234" s="249"/>
      <c r="FW234" s="249"/>
      <c r="FX234" s="249"/>
      <c r="FY234" s="249"/>
      <c r="FZ234" s="249"/>
      <c r="GA234" s="249"/>
      <c r="GB234" s="249"/>
      <c r="GC234" s="249"/>
      <c r="GD234" s="249"/>
      <c r="GE234" s="249"/>
      <c r="GF234" s="249"/>
      <c r="GG234" s="249"/>
      <c r="GH234" s="249"/>
      <c r="GI234" s="249"/>
      <c r="GJ234" s="249"/>
      <c r="GK234" s="249"/>
      <c r="GL234" s="249"/>
      <c r="GM234" s="249"/>
      <c r="GN234" s="249"/>
      <c r="GO234" s="249"/>
      <c r="GP234" s="249"/>
      <c r="GQ234" s="249"/>
      <c r="GR234" s="249"/>
      <c r="GS234" s="249"/>
      <c r="GT234" s="249"/>
      <c r="GU234" s="249"/>
      <c r="GV234" s="249"/>
      <c r="GW234" s="249"/>
      <c r="GX234" s="249"/>
      <c r="GY234" s="249"/>
      <c r="GZ234" s="249"/>
      <c r="HA234" s="249"/>
      <c r="HB234" s="249"/>
      <c r="HC234" s="249"/>
      <c r="HD234" s="249"/>
      <c r="HE234" s="249"/>
      <c r="HF234" s="249"/>
      <c r="HG234" s="249"/>
      <c r="HH234" s="249"/>
      <c r="HI234" s="249"/>
      <c r="HJ234" s="249"/>
      <c r="HK234" s="249"/>
      <c r="HL234" s="249"/>
      <c r="HM234" s="249"/>
      <c r="HN234" s="249"/>
      <c r="HO234" s="249"/>
      <c r="HP234" s="249"/>
      <c r="HQ234" s="249"/>
      <c r="HR234" s="249"/>
      <c r="HS234" s="249"/>
      <c r="HT234" s="249"/>
      <c r="HU234" s="249"/>
      <c r="HV234" s="249"/>
      <c r="HW234" s="249"/>
      <c r="HX234" s="249"/>
      <c r="HY234" s="249"/>
      <c r="HZ234" s="249"/>
      <c r="IA234" s="249"/>
      <c r="IB234" s="249"/>
      <c r="IC234" s="249"/>
      <c r="ID234" s="249"/>
      <c r="IE234" s="249"/>
      <c r="IF234" s="249"/>
      <c r="IG234" s="249"/>
      <c r="IH234" s="249"/>
      <c r="II234" s="249"/>
      <c r="IJ234" s="249"/>
      <c r="IK234" s="249"/>
      <c r="IL234" s="249"/>
      <c r="IM234" s="249"/>
      <c r="IN234" s="249"/>
      <c r="IO234" s="249"/>
      <c r="IP234" s="249"/>
      <c r="IQ234" s="249"/>
      <c r="IR234" s="249"/>
      <c r="IS234" s="249"/>
      <c r="IT234" s="249"/>
      <c r="IU234" s="249"/>
      <c r="IV234" s="249"/>
      <c r="IW234" s="249"/>
      <c r="IX234" s="249"/>
      <c r="IY234" s="249"/>
      <c r="IZ234" s="249"/>
      <c r="JA234" s="249"/>
      <c r="JB234" s="249"/>
      <c r="JC234" s="249"/>
      <c r="JD234" s="249"/>
      <c r="JE234" s="249"/>
      <c r="JF234" s="249"/>
      <c r="JG234" s="249"/>
      <c r="JH234" s="249"/>
      <c r="JI234" s="249"/>
      <c r="JJ234" s="249"/>
      <c r="JK234" s="249"/>
      <c r="JL234" s="249"/>
      <c r="JM234" s="249"/>
      <c r="JN234" s="249"/>
      <c r="JO234" s="249"/>
      <c r="JP234" s="249"/>
      <c r="JQ234" s="249"/>
      <c r="JR234" s="249"/>
      <c r="JS234" s="249"/>
      <c r="JT234" s="249"/>
      <c r="JU234" s="249"/>
      <c r="JV234" s="249"/>
      <c r="JW234" s="249"/>
      <c r="JX234" s="249"/>
      <c r="JY234" s="249"/>
      <c r="JZ234" s="249"/>
      <c r="KA234" s="249"/>
      <c r="KB234" s="249"/>
      <c r="KC234" s="249"/>
      <c r="KD234" s="249"/>
      <c r="KE234" s="249"/>
      <c r="KF234" s="249"/>
      <c r="KG234" s="249"/>
      <c r="KH234" s="249"/>
      <c r="KI234" s="249"/>
      <c r="KJ234" s="249"/>
      <c r="KK234" s="249"/>
      <c r="KL234" s="249"/>
      <c r="KM234" s="249"/>
      <c r="KN234" s="249"/>
      <c r="KO234" s="249"/>
      <c r="KP234" s="249"/>
      <c r="KQ234" s="249"/>
      <c r="KR234" s="249"/>
      <c r="KS234" s="249"/>
      <c r="KT234" s="249"/>
      <c r="KU234" s="249"/>
      <c r="KV234" s="249"/>
      <c r="KW234" s="249"/>
      <c r="KX234" s="249"/>
      <c r="KY234" s="249"/>
      <c r="KZ234" s="249"/>
      <c r="LA234" s="249"/>
      <c r="LB234" s="249"/>
      <c r="LC234" s="249"/>
      <c r="LD234" s="249"/>
      <c r="LE234" s="249"/>
      <c r="LF234" s="249"/>
      <c r="LG234" s="249"/>
      <c r="LH234" s="249"/>
      <c r="LI234" s="249"/>
      <c r="LJ234" s="249"/>
      <c r="LK234" s="249"/>
      <c r="LL234" s="249"/>
      <c r="LM234" s="249"/>
      <c r="LN234" s="249"/>
      <c r="LO234" s="249"/>
      <c r="LP234" s="249"/>
      <c r="LQ234" s="249"/>
      <c r="LR234" s="249"/>
      <c r="LS234" s="249"/>
      <c r="LT234" s="249"/>
      <c r="LU234" s="249"/>
      <c r="LV234" s="249"/>
      <c r="LW234" s="249"/>
      <c r="LX234" s="249"/>
      <c r="LY234" s="249"/>
      <c r="LZ234" s="249"/>
      <c r="MA234" s="249"/>
      <c r="MB234" s="249"/>
      <c r="MC234" s="249"/>
      <c r="MD234" s="249"/>
      <c r="ME234" s="249"/>
      <c r="MF234" s="249"/>
      <c r="MG234" s="249"/>
      <c r="MH234" s="249"/>
      <c r="MI234" s="249"/>
      <c r="MJ234" s="249"/>
      <c r="MK234" s="249"/>
      <c r="ML234" s="249"/>
      <c r="MM234" s="249"/>
      <c r="MN234" s="249"/>
      <c r="MO234" s="249"/>
      <c r="MP234" s="249"/>
      <c r="MQ234" s="249"/>
      <c r="MR234" s="249"/>
      <c r="MS234" s="249"/>
      <c r="MT234" s="249"/>
      <c r="MU234" s="249"/>
      <c r="MV234" s="249"/>
      <c r="MW234" s="249"/>
      <c r="MX234" s="249"/>
      <c r="MY234" s="249"/>
      <c r="MZ234" s="249"/>
      <c r="NA234" s="249"/>
      <c r="NB234" s="249"/>
      <c r="NC234" s="249"/>
      <c r="ND234" s="249"/>
      <c r="NE234" s="249"/>
      <c r="NF234" s="249"/>
      <c r="NG234" s="249"/>
      <c r="NH234" s="249"/>
      <c r="NI234" s="249"/>
      <c r="NJ234" s="249"/>
      <c r="NK234" s="249"/>
      <c r="NL234" s="249"/>
      <c r="NM234" s="249"/>
      <c r="NN234" s="249"/>
      <c r="NO234" s="249"/>
      <c r="NP234" s="249"/>
      <c r="NQ234" s="249"/>
      <c r="NR234" s="249"/>
      <c r="NS234" s="249"/>
      <c r="NT234" s="249"/>
      <c r="NU234" s="249"/>
      <c r="NV234" s="249"/>
      <c r="NW234" s="249"/>
      <c r="NX234" s="249"/>
      <c r="NY234" s="249"/>
      <c r="NZ234" s="249"/>
      <c r="OA234" s="249"/>
      <c r="OB234" s="249"/>
      <c r="OC234" s="249"/>
      <c r="OD234" s="249"/>
      <c r="OE234" s="249"/>
      <c r="OF234" s="249"/>
      <c r="OG234" s="249"/>
      <c r="OH234" s="249"/>
      <c r="OI234" s="249"/>
      <c r="OJ234" s="249"/>
      <c r="OK234" s="249"/>
      <c r="OL234" s="249"/>
      <c r="OM234" s="249"/>
      <c r="ON234" s="249"/>
      <c r="OO234" s="249"/>
      <c r="OP234" s="249"/>
      <c r="OQ234" s="249"/>
      <c r="OR234" s="249"/>
      <c r="OS234" s="249"/>
      <c r="OT234" s="249"/>
      <c r="OU234" s="249"/>
      <c r="OV234" s="249"/>
      <c r="OW234" s="249"/>
      <c r="OX234" s="249"/>
      <c r="OY234" s="249"/>
      <c r="OZ234" s="249"/>
      <c r="PA234" s="249"/>
      <c r="PB234" s="249"/>
      <c r="PC234" s="249"/>
      <c r="PD234" s="249"/>
      <c r="PE234" s="249"/>
      <c r="PF234" s="249"/>
      <c r="PG234" s="249"/>
      <c r="PH234" s="249"/>
      <c r="PI234" s="249"/>
      <c r="PJ234" s="249"/>
      <c r="PK234" s="249"/>
      <c r="PL234" s="249"/>
      <c r="PM234" s="249"/>
      <c r="PN234" s="249"/>
      <c r="PO234" s="249"/>
      <c r="PP234" s="249"/>
      <c r="PQ234" s="249"/>
      <c r="PR234" s="249"/>
      <c r="PS234" s="249"/>
      <c r="PT234" s="249"/>
      <c r="PU234" s="249"/>
      <c r="PV234" s="249"/>
      <c r="PW234" s="249"/>
      <c r="PX234" s="249"/>
      <c r="PY234" s="249"/>
      <c r="PZ234" s="249"/>
      <c r="QA234" s="249"/>
      <c r="QB234" s="249"/>
      <c r="QC234" s="249"/>
      <c r="QD234" s="249"/>
      <c r="QE234" s="249"/>
      <c r="QF234" s="249"/>
      <c r="QG234" s="249"/>
      <c r="QH234" s="249"/>
      <c r="QI234" s="249"/>
      <c r="QJ234" s="249"/>
      <c r="QK234" s="249"/>
      <c r="QL234" s="249"/>
      <c r="QM234" s="249"/>
      <c r="QN234" s="249"/>
      <c r="QO234" s="249"/>
      <c r="QP234" s="249"/>
      <c r="QQ234" s="249"/>
      <c r="QR234" s="249"/>
      <c r="QS234" s="249"/>
      <c r="QT234" s="249"/>
      <c r="QU234" s="249"/>
      <c r="QV234" s="249"/>
      <c r="QW234" s="249"/>
      <c r="QX234" s="249"/>
      <c r="QY234" s="249"/>
      <c r="QZ234" s="249"/>
      <c r="RA234" s="249"/>
      <c r="RB234" s="249"/>
      <c r="RC234" s="249"/>
      <c r="RD234" s="249"/>
      <c r="RE234" s="249"/>
      <c r="RF234" s="249"/>
      <c r="RG234" s="249"/>
      <c r="RH234" s="249"/>
      <c r="RI234" s="249"/>
      <c r="RJ234" s="249"/>
      <c r="RK234" s="249"/>
      <c r="RL234" s="249"/>
      <c r="RM234" s="249"/>
      <c r="RN234" s="249"/>
      <c r="RO234" s="249"/>
      <c r="RP234" s="249"/>
      <c r="RQ234" s="249"/>
      <c r="RR234" s="249"/>
      <c r="RS234" s="249"/>
      <c r="RT234" s="249"/>
      <c r="RU234" s="249"/>
      <c r="RV234" s="249"/>
      <c r="RW234" s="249"/>
      <c r="RX234" s="249"/>
      <c r="RY234" s="249"/>
      <c r="RZ234" s="249"/>
      <c r="SA234" s="249"/>
      <c r="SB234" s="249"/>
      <c r="SC234" s="249"/>
      <c r="SD234" s="249"/>
      <c r="SE234" s="249"/>
      <c r="SF234" s="249"/>
      <c r="SG234" s="249"/>
      <c r="SH234" s="249"/>
      <c r="SI234" s="249"/>
      <c r="SJ234" s="249"/>
      <c r="SK234" s="249"/>
      <c r="SL234" s="249"/>
      <c r="SM234" s="249"/>
      <c r="SN234" s="249"/>
      <c r="SO234" s="249"/>
      <c r="SP234" s="249"/>
      <c r="SQ234" s="249"/>
      <c r="SR234" s="249"/>
      <c r="SS234" s="249"/>
      <c r="ST234" s="249"/>
      <c r="SU234" s="249"/>
      <c r="SV234" s="249"/>
      <c r="SW234" s="249"/>
      <c r="SX234" s="249"/>
      <c r="SY234" s="249"/>
      <c r="SZ234" s="249"/>
      <c r="TA234" s="249"/>
      <c r="TB234" s="249"/>
      <c r="TC234" s="249"/>
      <c r="TD234" s="249"/>
      <c r="TE234" s="249"/>
      <c r="TF234" s="249"/>
      <c r="TG234" s="249"/>
      <c r="TH234" s="249"/>
      <c r="TI234" s="249"/>
      <c r="TJ234" s="249"/>
      <c r="TK234" s="249"/>
      <c r="TL234" s="249"/>
      <c r="TM234" s="249"/>
      <c r="TN234" s="249"/>
      <c r="TO234" s="249"/>
      <c r="TP234" s="249"/>
      <c r="TQ234" s="249"/>
      <c r="TR234" s="249"/>
      <c r="TS234" s="249"/>
      <c r="TT234" s="249"/>
      <c r="TU234" s="249"/>
      <c r="TV234" s="249"/>
      <c r="TW234" s="249"/>
      <c r="TX234" s="249"/>
      <c r="TY234" s="249"/>
      <c r="TZ234" s="249"/>
      <c r="UA234" s="249"/>
      <c r="UB234" s="249"/>
      <c r="UC234" s="249"/>
      <c r="UD234" s="249"/>
      <c r="UE234" s="249"/>
      <c r="UF234" s="249"/>
      <c r="UG234" s="249"/>
      <c r="UH234" s="249"/>
      <c r="UI234" s="249"/>
      <c r="UJ234" s="249"/>
      <c r="UK234" s="249"/>
      <c r="UL234" s="249"/>
      <c r="UM234" s="249"/>
      <c r="UN234" s="249"/>
      <c r="UO234" s="249"/>
      <c r="UP234" s="249"/>
      <c r="UQ234" s="249"/>
      <c r="UR234" s="249"/>
      <c r="US234" s="249"/>
      <c r="UT234" s="249"/>
      <c r="UU234" s="249"/>
      <c r="UV234" s="249"/>
      <c r="UW234" s="249"/>
      <c r="UX234" s="249"/>
      <c r="UY234" s="249"/>
      <c r="UZ234" s="249"/>
      <c r="VA234" s="249"/>
      <c r="VB234" s="249"/>
      <c r="VC234" s="249"/>
      <c r="VD234" s="249"/>
      <c r="VE234" s="249"/>
      <c r="VF234" s="249"/>
      <c r="VG234" s="249"/>
      <c r="VH234" s="249"/>
      <c r="VI234" s="249"/>
      <c r="VJ234" s="249"/>
      <c r="VK234" s="249"/>
      <c r="VL234" s="249"/>
      <c r="VM234" s="249"/>
      <c r="VN234" s="249"/>
      <c r="VO234" s="249"/>
      <c r="VP234" s="249"/>
      <c r="VQ234" s="249"/>
      <c r="VR234" s="249"/>
      <c r="VS234" s="249"/>
      <c r="VT234" s="249"/>
      <c r="VU234" s="249"/>
      <c r="VV234" s="249"/>
      <c r="VW234" s="249"/>
      <c r="VX234" s="249"/>
      <c r="VY234" s="249"/>
      <c r="VZ234" s="249"/>
      <c r="WA234" s="249"/>
      <c r="WB234" s="249"/>
      <c r="WC234" s="249"/>
      <c r="WD234" s="249"/>
      <c r="WE234" s="249"/>
      <c r="WF234" s="249"/>
      <c r="WG234" s="249"/>
      <c r="WH234" s="249"/>
      <c r="WI234" s="249"/>
      <c r="WJ234" s="249"/>
      <c r="WK234" s="249"/>
      <c r="WL234" s="249"/>
      <c r="WM234" s="249"/>
      <c r="WN234" s="249"/>
      <c r="WO234" s="249"/>
      <c r="WP234" s="249"/>
      <c r="WQ234" s="249"/>
      <c r="WR234" s="249"/>
      <c r="WS234" s="249"/>
      <c r="WT234" s="249"/>
      <c r="WU234" s="249"/>
      <c r="WV234" s="249"/>
      <c r="WW234" s="249"/>
      <c r="WX234" s="249"/>
      <c r="WY234" s="249"/>
      <c r="WZ234" s="249"/>
      <c r="XA234" s="249"/>
      <c r="XB234" s="249"/>
      <c r="XC234" s="249"/>
      <c r="XD234" s="249"/>
      <c r="XE234" s="249"/>
      <c r="XF234" s="249"/>
      <c r="XG234" s="249"/>
      <c r="XH234" s="249"/>
      <c r="XI234" s="249"/>
      <c r="XJ234" s="249"/>
      <c r="XK234" s="249"/>
      <c r="XL234" s="249"/>
      <c r="XM234" s="249"/>
      <c r="XN234" s="249"/>
      <c r="XO234" s="249"/>
      <c r="XP234" s="249"/>
      <c r="XQ234" s="249"/>
      <c r="XR234" s="249"/>
      <c r="XS234" s="249"/>
      <c r="XT234" s="249"/>
      <c r="XU234" s="249"/>
      <c r="XV234" s="249"/>
      <c r="XW234" s="249"/>
      <c r="XX234" s="249"/>
      <c r="XY234" s="249"/>
      <c r="XZ234" s="249"/>
      <c r="YA234" s="249"/>
      <c r="YB234" s="249"/>
      <c r="YC234" s="249"/>
      <c r="YD234" s="249"/>
      <c r="YE234" s="249"/>
      <c r="YF234" s="249"/>
      <c r="YG234" s="249"/>
      <c r="YH234" s="249"/>
      <c r="YI234" s="249"/>
      <c r="YJ234" s="249"/>
      <c r="YK234" s="249"/>
      <c r="YL234" s="249"/>
      <c r="YM234" s="249"/>
      <c r="YN234" s="249"/>
      <c r="YO234" s="249"/>
      <c r="YP234" s="249"/>
      <c r="YQ234" s="249"/>
      <c r="YR234" s="249"/>
      <c r="YS234" s="249"/>
      <c r="YT234" s="249"/>
      <c r="YU234" s="249"/>
      <c r="YV234" s="249"/>
      <c r="YW234" s="249"/>
      <c r="YX234" s="249"/>
      <c r="YY234" s="249"/>
      <c r="YZ234" s="249"/>
      <c r="ZA234" s="249"/>
      <c r="ZB234" s="249"/>
      <c r="ZC234" s="249"/>
      <c r="ZD234" s="249"/>
      <c r="ZE234" s="249"/>
      <c r="ZF234" s="249"/>
      <c r="ZG234" s="249"/>
      <c r="ZH234" s="249"/>
      <c r="ZI234" s="249"/>
      <c r="ZJ234" s="249"/>
      <c r="ZK234" s="249"/>
      <c r="ZL234" s="249"/>
      <c r="ZM234" s="249"/>
      <c r="ZN234" s="249"/>
      <c r="ZO234" s="249"/>
      <c r="ZP234" s="249"/>
      <c r="ZQ234" s="249"/>
      <c r="ZR234" s="249"/>
      <c r="ZS234" s="249"/>
      <c r="ZT234" s="249"/>
      <c r="ZU234" s="249"/>
      <c r="ZV234" s="249"/>
      <c r="ZW234" s="249"/>
      <c r="ZX234" s="249"/>
      <c r="ZY234" s="249"/>
      <c r="ZZ234" s="249"/>
      <c r="AAA234" s="249"/>
      <c r="AAB234" s="249"/>
      <c r="AAC234" s="249"/>
      <c r="AAD234" s="249"/>
      <c r="AAE234" s="249"/>
      <c r="AAF234" s="249"/>
      <c r="AAG234" s="249"/>
      <c r="AAH234" s="249"/>
      <c r="AAI234" s="249"/>
      <c r="AAJ234" s="249"/>
      <c r="AAK234" s="249"/>
      <c r="AAL234" s="249"/>
      <c r="AAM234" s="249"/>
      <c r="AAN234" s="249"/>
      <c r="AAO234" s="249"/>
      <c r="AAP234" s="249"/>
      <c r="AAQ234" s="249"/>
      <c r="AAR234" s="249"/>
      <c r="AAS234" s="249"/>
      <c r="AAT234" s="249"/>
      <c r="AAU234" s="249"/>
      <c r="AAV234" s="249"/>
      <c r="AAW234" s="249"/>
      <c r="AAX234" s="249"/>
      <c r="AAY234" s="249"/>
      <c r="AAZ234" s="249"/>
      <c r="ABA234" s="249"/>
      <c r="ABB234" s="249"/>
      <c r="ABC234" s="249"/>
      <c r="ABD234" s="249"/>
      <c r="ABE234" s="249"/>
      <c r="ABF234" s="249"/>
      <c r="ABG234" s="249"/>
      <c r="ABH234" s="249"/>
      <c r="ABI234" s="249"/>
      <c r="ABJ234" s="249"/>
      <c r="ABK234" s="249"/>
      <c r="ABL234" s="249"/>
      <c r="ABM234" s="249"/>
      <c r="ABN234" s="249"/>
      <c r="ABO234" s="249"/>
      <c r="ABP234" s="249"/>
      <c r="ABQ234" s="249"/>
      <c r="ABR234" s="249"/>
      <c r="ABS234" s="249"/>
      <c r="ABT234" s="249"/>
      <c r="ABU234" s="249"/>
      <c r="ABV234" s="249"/>
      <c r="ABW234" s="249"/>
      <c r="ABX234" s="249"/>
      <c r="ABY234" s="249"/>
      <c r="ABZ234" s="249"/>
      <c r="ACA234" s="249"/>
      <c r="ACB234" s="249"/>
      <c r="ACC234" s="249"/>
      <c r="ACD234" s="249"/>
      <c r="ACE234" s="249"/>
      <c r="ACF234" s="249"/>
      <c r="ACG234" s="249"/>
      <c r="ACH234" s="249"/>
      <c r="ACI234" s="249"/>
      <c r="ACJ234" s="249"/>
      <c r="ACK234" s="249"/>
      <c r="ACL234" s="249"/>
      <c r="ACM234" s="249"/>
      <c r="ACN234" s="249"/>
      <c r="ACO234" s="249"/>
      <c r="ACP234" s="249"/>
      <c r="ACQ234" s="249"/>
      <c r="ACR234" s="249"/>
      <c r="ACS234" s="249"/>
      <c r="ACT234" s="249"/>
      <c r="ACU234" s="249"/>
      <c r="ACV234" s="249"/>
      <c r="ACW234" s="249"/>
      <c r="ACX234" s="249"/>
      <c r="ACY234" s="249"/>
      <c r="ACZ234" s="249"/>
      <c r="ADA234" s="249"/>
      <c r="ADB234" s="249"/>
      <c r="ADC234" s="249"/>
      <c r="ADD234" s="249"/>
      <c r="ADE234" s="249"/>
      <c r="ADF234" s="249"/>
      <c r="ADG234" s="249"/>
      <c r="ADH234" s="249"/>
      <c r="ADI234" s="249"/>
      <c r="ADJ234" s="249"/>
      <c r="ADK234" s="249"/>
      <c r="ADL234" s="249"/>
      <c r="ADM234" s="249"/>
      <c r="ADN234" s="249"/>
      <c r="ADO234" s="249"/>
      <c r="ADP234" s="249"/>
      <c r="ADQ234" s="249"/>
      <c r="ADR234" s="249"/>
      <c r="ADS234" s="249"/>
      <c r="ADT234" s="249"/>
      <c r="ADU234" s="249"/>
      <c r="ADV234" s="249"/>
      <c r="ADW234" s="249"/>
      <c r="ADX234" s="249"/>
      <c r="ADY234" s="249"/>
      <c r="ADZ234" s="249"/>
      <c r="AEA234" s="249"/>
      <c r="AEB234" s="249"/>
      <c r="AEC234" s="249"/>
      <c r="AED234" s="249"/>
      <c r="AEE234" s="249"/>
      <c r="AEF234" s="249"/>
      <c r="AEG234" s="249"/>
      <c r="AEH234" s="249"/>
      <c r="AEI234" s="249"/>
      <c r="AEJ234" s="249"/>
      <c r="AEK234" s="249"/>
      <c r="AEL234" s="249"/>
      <c r="AEM234" s="249"/>
      <c r="AEN234" s="249"/>
      <c r="AEO234" s="249"/>
      <c r="AEP234" s="249"/>
      <c r="AEQ234" s="249"/>
      <c r="AER234" s="249"/>
      <c r="AES234" s="249"/>
      <c r="AET234" s="249"/>
      <c r="AEU234" s="249"/>
      <c r="AEV234" s="249"/>
      <c r="AEW234" s="249"/>
      <c r="AEX234" s="249"/>
      <c r="AEY234" s="249"/>
      <c r="AEZ234" s="249"/>
      <c r="AFA234" s="249"/>
      <c r="AFB234" s="249"/>
      <c r="AFC234" s="249"/>
      <c r="AFD234" s="249"/>
      <c r="AFE234" s="249"/>
      <c r="AFF234" s="249"/>
      <c r="AFG234" s="249"/>
      <c r="AFH234" s="249"/>
      <c r="AFI234" s="249"/>
      <c r="AFJ234" s="249"/>
      <c r="AFK234" s="249"/>
      <c r="AFL234" s="249"/>
      <c r="AFM234" s="249"/>
      <c r="AFN234" s="249"/>
      <c r="AFO234" s="249"/>
      <c r="AFP234" s="249"/>
      <c r="AFQ234" s="249"/>
      <c r="AFR234" s="249"/>
      <c r="AFS234" s="249"/>
      <c r="AFT234" s="249"/>
      <c r="AFU234" s="249"/>
      <c r="AFV234" s="249"/>
      <c r="AFW234" s="249"/>
      <c r="AFX234" s="249"/>
      <c r="AFY234" s="249"/>
      <c r="AFZ234" s="249"/>
      <c r="AGA234" s="249"/>
      <c r="AGB234" s="249"/>
      <c r="AGC234" s="249"/>
      <c r="AGD234" s="249"/>
      <c r="AGE234" s="249"/>
      <c r="AGF234" s="249"/>
      <c r="AGG234" s="249"/>
      <c r="AGH234" s="249"/>
      <c r="AGI234" s="249"/>
      <c r="AGJ234" s="249"/>
      <c r="AGK234" s="249"/>
      <c r="AGL234" s="249"/>
      <c r="AGM234" s="249"/>
      <c r="AGN234" s="249"/>
      <c r="AGO234" s="249"/>
      <c r="AGP234" s="249"/>
      <c r="AGQ234" s="249"/>
      <c r="AGR234" s="249"/>
      <c r="AGS234" s="249"/>
      <c r="AGT234" s="249"/>
      <c r="AGU234" s="249"/>
      <c r="AGV234" s="249"/>
      <c r="AGW234" s="249"/>
      <c r="AGX234" s="249"/>
      <c r="AGY234" s="249"/>
      <c r="AGZ234" s="249"/>
      <c r="AHA234" s="249"/>
      <c r="AHB234" s="249"/>
      <c r="AHC234" s="249"/>
      <c r="AHD234" s="249"/>
      <c r="AHE234" s="249"/>
      <c r="AHF234" s="249"/>
      <c r="AHG234" s="249"/>
      <c r="AHH234" s="249"/>
      <c r="AHI234" s="249"/>
      <c r="AHJ234" s="249"/>
      <c r="AHK234" s="249"/>
      <c r="AHL234" s="249"/>
      <c r="AHM234" s="249"/>
      <c r="AHN234" s="249"/>
      <c r="AHO234" s="249"/>
      <c r="AHP234" s="249"/>
      <c r="AHQ234" s="249"/>
      <c r="AHR234" s="249"/>
      <c r="AHS234" s="249"/>
      <c r="AHT234" s="249"/>
      <c r="AHU234" s="249"/>
      <c r="AHV234" s="249"/>
      <c r="AHW234" s="249"/>
      <c r="AHX234" s="249"/>
      <c r="AHY234" s="249"/>
      <c r="AHZ234" s="249"/>
      <c r="AIA234" s="249"/>
      <c r="AIB234" s="249"/>
      <c r="AIC234" s="249"/>
      <c r="AID234" s="249"/>
      <c r="AIE234" s="249"/>
      <c r="AIF234" s="249"/>
      <c r="AIG234" s="249"/>
      <c r="AIH234" s="249"/>
      <c r="AII234" s="249"/>
      <c r="AIJ234" s="249"/>
      <c r="AIK234" s="249"/>
      <c r="AIL234" s="249"/>
      <c r="AIM234" s="249"/>
      <c r="AIN234" s="249"/>
      <c r="AIO234" s="249"/>
      <c r="AIP234" s="249"/>
      <c r="AIQ234" s="249"/>
      <c r="AIR234" s="249"/>
      <c r="AIS234" s="249"/>
      <c r="AIT234" s="249"/>
      <c r="AIU234" s="249"/>
      <c r="AIV234" s="249"/>
      <c r="AIW234" s="249"/>
      <c r="AIX234" s="249"/>
      <c r="AIY234" s="249"/>
      <c r="AIZ234" s="249"/>
      <c r="AJA234" s="249"/>
      <c r="AJB234" s="249"/>
      <c r="AJC234" s="249"/>
      <c r="AJD234" s="249"/>
      <c r="AJE234" s="249"/>
      <c r="AJF234" s="249"/>
      <c r="AJG234" s="249"/>
      <c r="AJH234" s="249"/>
      <c r="AJI234" s="249"/>
      <c r="AJJ234" s="249"/>
      <c r="AJK234" s="249"/>
      <c r="AJL234" s="249"/>
      <c r="AJM234" s="249"/>
      <c r="AJN234" s="249"/>
      <c r="AJO234" s="249"/>
      <c r="AJP234" s="249"/>
      <c r="AJQ234" s="249"/>
      <c r="AJR234" s="249"/>
      <c r="AJS234" s="249"/>
      <c r="AJT234" s="249"/>
      <c r="AJU234" s="249"/>
      <c r="AJV234" s="249"/>
      <c r="AJW234" s="249"/>
      <c r="AJX234" s="249"/>
      <c r="AJY234" s="249"/>
      <c r="AJZ234" s="249"/>
      <c r="AKA234" s="249"/>
      <c r="AKB234" s="249"/>
      <c r="AKC234" s="249"/>
      <c r="AKD234" s="249"/>
      <c r="AKE234" s="249"/>
      <c r="AKF234" s="249"/>
      <c r="AKG234" s="249"/>
      <c r="AKH234" s="249"/>
      <c r="AKI234" s="249"/>
      <c r="AKJ234" s="249"/>
      <c r="AKK234" s="249"/>
      <c r="AKL234" s="249"/>
      <c r="AKM234" s="249"/>
      <c r="AKN234" s="249"/>
      <c r="AKO234" s="249"/>
      <c r="AKP234" s="249"/>
      <c r="AKQ234" s="249"/>
      <c r="AKR234" s="249"/>
      <c r="AKS234" s="249"/>
      <c r="AKT234" s="249"/>
      <c r="AKU234" s="249"/>
      <c r="AKV234" s="249"/>
      <c r="AKW234" s="249"/>
      <c r="AKX234" s="249"/>
      <c r="AKY234" s="249"/>
      <c r="AKZ234" s="249"/>
      <c r="ALA234" s="249"/>
      <c r="ALB234" s="249"/>
      <c r="ALC234" s="249"/>
      <c r="ALD234" s="249"/>
      <c r="ALE234" s="249"/>
      <c r="ALF234" s="249"/>
      <c r="ALG234" s="249"/>
      <c r="ALH234" s="249"/>
      <c r="ALI234" s="249"/>
      <c r="ALJ234" s="249"/>
      <c r="ALK234" s="249"/>
      <c r="ALL234" s="249"/>
      <c r="ALM234" s="249"/>
      <c r="ALN234" s="249"/>
      <c r="ALO234" s="249"/>
      <c r="ALP234" s="249"/>
      <c r="ALQ234" s="249"/>
      <c r="ALR234" s="249"/>
      <c r="ALS234" s="249"/>
      <c r="ALT234" s="249"/>
      <c r="ALU234" s="249"/>
      <c r="ALV234" s="249"/>
      <c r="ALW234" s="249"/>
      <c r="ALX234" s="249"/>
      <c r="ALY234" s="249"/>
      <c r="ALZ234" s="249"/>
      <c r="AMA234" s="249"/>
      <c r="AMB234" s="249"/>
      <c r="AMC234" s="249"/>
      <c r="AMD234" s="249"/>
      <c r="AME234" s="249"/>
      <c r="AMF234" s="249"/>
      <c r="AMG234" s="249"/>
      <c r="AMH234" s="249"/>
      <c r="AMI234" s="249"/>
      <c r="AMJ234" s="249"/>
    </row>
    <row r="235" spans="1:1024" s="347" customFormat="1" ht="15.6" hidden="1">
      <c r="A235" s="550" t="s">
        <v>48</v>
      </c>
      <c r="B235" s="550"/>
      <c r="C235" s="550"/>
      <c r="D235" s="550"/>
      <c r="E235" s="550"/>
      <c r="F235" s="550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249"/>
      <c r="T235" s="249"/>
      <c r="U235" s="249"/>
      <c r="V235" s="249"/>
      <c r="W235" s="249"/>
      <c r="X235" s="249"/>
      <c r="Y235" s="249"/>
      <c r="Z235" s="249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  <c r="CH235" s="249"/>
      <c r="CI235" s="249"/>
      <c r="CJ235" s="249"/>
      <c r="CK235" s="249"/>
      <c r="CL235" s="249"/>
      <c r="CM235" s="249"/>
      <c r="CN235" s="249"/>
      <c r="CO235" s="249"/>
      <c r="CP235" s="249"/>
      <c r="CQ235" s="249"/>
      <c r="CR235" s="249"/>
      <c r="CS235" s="249"/>
      <c r="CT235" s="249"/>
      <c r="CU235" s="249"/>
      <c r="CV235" s="249"/>
      <c r="CW235" s="249"/>
      <c r="CX235" s="249"/>
      <c r="CY235" s="249"/>
      <c r="CZ235" s="249"/>
      <c r="DA235" s="249"/>
      <c r="DB235" s="249"/>
      <c r="DC235" s="249"/>
      <c r="DD235" s="249"/>
      <c r="DE235" s="249"/>
      <c r="DF235" s="249"/>
      <c r="DG235" s="249"/>
      <c r="DH235" s="249"/>
      <c r="DI235" s="249"/>
      <c r="DJ235" s="249"/>
      <c r="DK235" s="249"/>
      <c r="DL235" s="249"/>
      <c r="DM235" s="249"/>
      <c r="DN235" s="249"/>
      <c r="DO235" s="249"/>
      <c r="DP235" s="249"/>
      <c r="DQ235" s="249"/>
      <c r="DR235" s="249"/>
      <c r="DS235" s="249"/>
      <c r="DT235" s="249"/>
      <c r="DU235" s="249"/>
      <c r="DV235" s="249"/>
      <c r="DW235" s="249"/>
      <c r="DX235" s="249"/>
      <c r="DY235" s="249"/>
      <c r="DZ235" s="249"/>
      <c r="EA235" s="249"/>
      <c r="EB235" s="249"/>
      <c r="EC235" s="249"/>
      <c r="ED235" s="249"/>
      <c r="EE235" s="249"/>
      <c r="EF235" s="249"/>
      <c r="EG235" s="249"/>
      <c r="EH235" s="249"/>
      <c r="EI235" s="249"/>
      <c r="EJ235" s="249"/>
      <c r="EK235" s="249"/>
      <c r="EL235" s="249"/>
      <c r="EM235" s="249"/>
      <c r="EN235" s="249"/>
      <c r="EO235" s="249"/>
      <c r="EP235" s="249"/>
      <c r="EQ235" s="249"/>
      <c r="ER235" s="249"/>
      <c r="ES235" s="249"/>
      <c r="ET235" s="249"/>
      <c r="EU235" s="249"/>
      <c r="EV235" s="249"/>
      <c r="EW235" s="249"/>
      <c r="EX235" s="249"/>
      <c r="EY235" s="249"/>
      <c r="EZ235" s="249"/>
      <c r="FA235" s="249"/>
      <c r="FB235" s="249"/>
      <c r="FC235" s="249"/>
      <c r="FD235" s="249"/>
      <c r="FE235" s="249"/>
      <c r="FF235" s="249"/>
      <c r="FG235" s="249"/>
      <c r="FH235" s="249"/>
      <c r="FI235" s="249"/>
      <c r="FJ235" s="249"/>
      <c r="FK235" s="249"/>
      <c r="FL235" s="249"/>
      <c r="FM235" s="249"/>
      <c r="FN235" s="249"/>
      <c r="FO235" s="249"/>
      <c r="FP235" s="249"/>
      <c r="FQ235" s="249"/>
      <c r="FR235" s="249"/>
      <c r="FS235" s="249"/>
      <c r="FT235" s="249"/>
      <c r="FU235" s="249"/>
      <c r="FV235" s="249"/>
      <c r="FW235" s="249"/>
      <c r="FX235" s="249"/>
      <c r="FY235" s="249"/>
      <c r="FZ235" s="249"/>
      <c r="GA235" s="249"/>
      <c r="GB235" s="249"/>
      <c r="GC235" s="249"/>
      <c r="GD235" s="249"/>
      <c r="GE235" s="249"/>
      <c r="GF235" s="249"/>
      <c r="GG235" s="249"/>
      <c r="GH235" s="249"/>
      <c r="GI235" s="249"/>
      <c r="GJ235" s="249"/>
      <c r="GK235" s="249"/>
      <c r="GL235" s="249"/>
      <c r="GM235" s="249"/>
      <c r="GN235" s="249"/>
      <c r="GO235" s="249"/>
      <c r="GP235" s="249"/>
      <c r="GQ235" s="249"/>
      <c r="GR235" s="249"/>
      <c r="GS235" s="249"/>
      <c r="GT235" s="249"/>
      <c r="GU235" s="249"/>
      <c r="GV235" s="249"/>
      <c r="GW235" s="249"/>
      <c r="GX235" s="249"/>
      <c r="GY235" s="249"/>
      <c r="GZ235" s="249"/>
      <c r="HA235" s="249"/>
      <c r="HB235" s="249"/>
      <c r="HC235" s="249"/>
      <c r="HD235" s="249"/>
      <c r="HE235" s="249"/>
      <c r="HF235" s="249"/>
      <c r="HG235" s="249"/>
      <c r="HH235" s="249"/>
      <c r="HI235" s="249"/>
      <c r="HJ235" s="249"/>
      <c r="HK235" s="249"/>
      <c r="HL235" s="249"/>
      <c r="HM235" s="249"/>
      <c r="HN235" s="249"/>
      <c r="HO235" s="249"/>
      <c r="HP235" s="249"/>
      <c r="HQ235" s="249"/>
      <c r="HR235" s="249"/>
      <c r="HS235" s="249"/>
      <c r="HT235" s="249"/>
      <c r="HU235" s="249"/>
      <c r="HV235" s="249"/>
      <c r="HW235" s="249"/>
      <c r="HX235" s="249"/>
      <c r="HY235" s="249"/>
      <c r="HZ235" s="249"/>
      <c r="IA235" s="249"/>
      <c r="IB235" s="249"/>
      <c r="IC235" s="249"/>
      <c r="ID235" s="249"/>
      <c r="IE235" s="249"/>
      <c r="IF235" s="249"/>
      <c r="IG235" s="249"/>
      <c r="IH235" s="249"/>
      <c r="II235" s="249"/>
      <c r="IJ235" s="249"/>
      <c r="IK235" s="249"/>
      <c r="IL235" s="249"/>
      <c r="IM235" s="249"/>
      <c r="IN235" s="249"/>
      <c r="IO235" s="249"/>
      <c r="IP235" s="249"/>
      <c r="IQ235" s="249"/>
      <c r="IR235" s="249"/>
      <c r="IS235" s="249"/>
      <c r="IT235" s="249"/>
      <c r="IU235" s="249"/>
      <c r="IV235" s="249"/>
      <c r="IW235" s="249"/>
      <c r="IX235" s="249"/>
      <c r="IY235" s="249"/>
      <c r="IZ235" s="249"/>
      <c r="JA235" s="249"/>
      <c r="JB235" s="249"/>
      <c r="JC235" s="249"/>
      <c r="JD235" s="249"/>
      <c r="JE235" s="249"/>
      <c r="JF235" s="249"/>
      <c r="JG235" s="249"/>
      <c r="JH235" s="249"/>
      <c r="JI235" s="249"/>
      <c r="JJ235" s="249"/>
      <c r="JK235" s="249"/>
      <c r="JL235" s="249"/>
      <c r="JM235" s="249"/>
      <c r="JN235" s="249"/>
      <c r="JO235" s="249"/>
      <c r="JP235" s="249"/>
      <c r="JQ235" s="249"/>
      <c r="JR235" s="249"/>
      <c r="JS235" s="249"/>
      <c r="JT235" s="249"/>
      <c r="JU235" s="249"/>
      <c r="JV235" s="249"/>
      <c r="JW235" s="249"/>
      <c r="JX235" s="249"/>
      <c r="JY235" s="249"/>
      <c r="JZ235" s="249"/>
      <c r="KA235" s="249"/>
      <c r="KB235" s="249"/>
      <c r="KC235" s="249"/>
      <c r="KD235" s="249"/>
      <c r="KE235" s="249"/>
      <c r="KF235" s="249"/>
      <c r="KG235" s="249"/>
      <c r="KH235" s="249"/>
      <c r="KI235" s="249"/>
      <c r="KJ235" s="249"/>
      <c r="KK235" s="249"/>
      <c r="KL235" s="249"/>
      <c r="KM235" s="249"/>
      <c r="KN235" s="249"/>
      <c r="KO235" s="249"/>
      <c r="KP235" s="249"/>
      <c r="KQ235" s="249"/>
      <c r="KR235" s="249"/>
      <c r="KS235" s="249"/>
      <c r="KT235" s="249"/>
      <c r="KU235" s="249"/>
      <c r="KV235" s="249"/>
      <c r="KW235" s="249"/>
      <c r="KX235" s="249"/>
      <c r="KY235" s="249"/>
      <c r="KZ235" s="249"/>
      <c r="LA235" s="249"/>
      <c r="LB235" s="249"/>
      <c r="LC235" s="249"/>
      <c r="LD235" s="249"/>
      <c r="LE235" s="249"/>
      <c r="LF235" s="249"/>
      <c r="LG235" s="249"/>
      <c r="LH235" s="249"/>
      <c r="LI235" s="249"/>
      <c r="LJ235" s="249"/>
      <c r="LK235" s="249"/>
      <c r="LL235" s="249"/>
      <c r="LM235" s="249"/>
      <c r="LN235" s="249"/>
      <c r="LO235" s="249"/>
      <c r="LP235" s="249"/>
      <c r="LQ235" s="249"/>
      <c r="LR235" s="249"/>
      <c r="LS235" s="249"/>
      <c r="LT235" s="249"/>
      <c r="LU235" s="249"/>
      <c r="LV235" s="249"/>
      <c r="LW235" s="249"/>
      <c r="LX235" s="249"/>
      <c r="LY235" s="249"/>
      <c r="LZ235" s="249"/>
      <c r="MA235" s="249"/>
      <c r="MB235" s="249"/>
      <c r="MC235" s="249"/>
      <c r="MD235" s="249"/>
      <c r="ME235" s="249"/>
      <c r="MF235" s="249"/>
      <c r="MG235" s="249"/>
      <c r="MH235" s="249"/>
      <c r="MI235" s="249"/>
      <c r="MJ235" s="249"/>
      <c r="MK235" s="249"/>
      <c r="ML235" s="249"/>
      <c r="MM235" s="249"/>
      <c r="MN235" s="249"/>
      <c r="MO235" s="249"/>
      <c r="MP235" s="249"/>
      <c r="MQ235" s="249"/>
      <c r="MR235" s="249"/>
      <c r="MS235" s="249"/>
      <c r="MT235" s="249"/>
      <c r="MU235" s="249"/>
      <c r="MV235" s="249"/>
      <c r="MW235" s="249"/>
      <c r="MX235" s="249"/>
      <c r="MY235" s="249"/>
      <c r="MZ235" s="249"/>
      <c r="NA235" s="249"/>
      <c r="NB235" s="249"/>
      <c r="NC235" s="249"/>
      <c r="ND235" s="249"/>
      <c r="NE235" s="249"/>
      <c r="NF235" s="249"/>
      <c r="NG235" s="249"/>
      <c r="NH235" s="249"/>
      <c r="NI235" s="249"/>
      <c r="NJ235" s="249"/>
      <c r="NK235" s="249"/>
      <c r="NL235" s="249"/>
      <c r="NM235" s="249"/>
      <c r="NN235" s="249"/>
      <c r="NO235" s="249"/>
      <c r="NP235" s="249"/>
      <c r="NQ235" s="249"/>
      <c r="NR235" s="249"/>
      <c r="NS235" s="249"/>
      <c r="NT235" s="249"/>
      <c r="NU235" s="249"/>
      <c r="NV235" s="249"/>
      <c r="NW235" s="249"/>
      <c r="NX235" s="249"/>
      <c r="NY235" s="249"/>
      <c r="NZ235" s="249"/>
      <c r="OA235" s="249"/>
      <c r="OB235" s="249"/>
      <c r="OC235" s="249"/>
      <c r="OD235" s="249"/>
      <c r="OE235" s="249"/>
      <c r="OF235" s="249"/>
      <c r="OG235" s="249"/>
      <c r="OH235" s="249"/>
      <c r="OI235" s="249"/>
      <c r="OJ235" s="249"/>
      <c r="OK235" s="249"/>
      <c r="OL235" s="249"/>
      <c r="OM235" s="249"/>
      <c r="ON235" s="249"/>
      <c r="OO235" s="249"/>
      <c r="OP235" s="249"/>
      <c r="OQ235" s="249"/>
      <c r="OR235" s="249"/>
      <c r="OS235" s="249"/>
      <c r="OT235" s="249"/>
      <c r="OU235" s="249"/>
      <c r="OV235" s="249"/>
      <c r="OW235" s="249"/>
      <c r="OX235" s="249"/>
      <c r="OY235" s="249"/>
      <c r="OZ235" s="249"/>
      <c r="PA235" s="249"/>
      <c r="PB235" s="249"/>
      <c r="PC235" s="249"/>
      <c r="PD235" s="249"/>
      <c r="PE235" s="249"/>
      <c r="PF235" s="249"/>
      <c r="PG235" s="249"/>
      <c r="PH235" s="249"/>
      <c r="PI235" s="249"/>
      <c r="PJ235" s="249"/>
      <c r="PK235" s="249"/>
      <c r="PL235" s="249"/>
      <c r="PM235" s="249"/>
      <c r="PN235" s="249"/>
      <c r="PO235" s="249"/>
      <c r="PP235" s="249"/>
      <c r="PQ235" s="249"/>
      <c r="PR235" s="249"/>
      <c r="PS235" s="249"/>
      <c r="PT235" s="249"/>
      <c r="PU235" s="249"/>
      <c r="PV235" s="249"/>
      <c r="PW235" s="249"/>
      <c r="PX235" s="249"/>
      <c r="PY235" s="249"/>
      <c r="PZ235" s="249"/>
      <c r="QA235" s="249"/>
      <c r="QB235" s="249"/>
      <c r="QC235" s="249"/>
      <c r="QD235" s="249"/>
      <c r="QE235" s="249"/>
      <c r="QF235" s="249"/>
      <c r="QG235" s="249"/>
      <c r="QH235" s="249"/>
      <c r="QI235" s="249"/>
      <c r="QJ235" s="249"/>
      <c r="QK235" s="249"/>
      <c r="QL235" s="249"/>
      <c r="QM235" s="249"/>
      <c r="QN235" s="249"/>
      <c r="QO235" s="249"/>
      <c r="QP235" s="249"/>
      <c r="QQ235" s="249"/>
      <c r="QR235" s="249"/>
      <c r="QS235" s="249"/>
      <c r="QT235" s="249"/>
      <c r="QU235" s="249"/>
      <c r="QV235" s="249"/>
      <c r="QW235" s="249"/>
      <c r="QX235" s="249"/>
      <c r="QY235" s="249"/>
      <c r="QZ235" s="249"/>
      <c r="RA235" s="249"/>
      <c r="RB235" s="249"/>
      <c r="RC235" s="249"/>
      <c r="RD235" s="249"/>
      <c r="RE235" s="249"/>
      <c r="RF235" s="249"/>
      <c r="RG235" s="249"/>
      <c r="RH235" s="249"/>
      <c r="RI235" s="249"/>
      <c r="RJ235" s="249"/>
      <c r="RK235" s="249"/>
      <c r="RL235" s="249"/>
      <c r="RM235" s="249"/>
      <c r="RN235" s="249"/>
      <c r="RO235" s="249"/>
      <c r="RP235" s="249"/>
      <c r="RQ235" s="249"/>
      <c r="RR235" s="249"/>
      <c r="RS235" s="249"/>
      <c r="RT235" s="249"/>
      <c r="RU235" s="249"/>
      <c r="RV235" s="249"/>
      <c r="RW235" s="249"/>
      <c r="RX235" s="249"/>
      <c r="RY235" s="249"/>
      <c r="RZ235" s="249"/>
      <c r="SA235" s="249"/>
      <c r="SB235" s="249"/>
      <c r="SC235" s="249"/>
      <c r="SD235" s="249"/>
      <c r="SE235" s="249"/>
      <c r="SF235" s="249"/>
      <c r="SG235" s="249"/>
      <c r="SH235" s="249"/>
      <c r="SI235" s="249"/>
      <c r="SJ235" s="249"/>
      <c r="SK235" s="249"/>
      <c r="SL235" s="249"/>
      <c r="SM235" s="249"/>
      <c r="SN235" s="249"/>
      <c r="SO235" s="249"/>
      <c r="SP235" s="249"/>
      <c r="SQ235" s="249"/>
      <c r="SR235" s="249"/>
      <c r="SS235" s="249"/>
      <c r="ST235" s="249"/>
      <c r="SU235" s="249"/>
      <c r="SV235" s="249"/>
      <c r="SW235" s="249"/>
      <c r="SX235" s="249"/>
      <c r="SY235" s="249"/>
      <c r="SZ235" s="249"/>
      <c r="TA235" s="249"/>
      <c r="TB235" s="249"/>
      <c r="TC235" s="249"/>
      <c r="TD235" s="249"/>
      <c r="TE235" s="249"/>
      <c r="TF235" s="249"/>
      <c r="TG235" s="249"/>
      <c r="TH235" s="249"/>
      <c r="TI235" s="249"/>
      <c r="TJ235" s="249"/>
      <c r="TK235" s="249"/>
      <c r="TL235" s="249"/>
      <c r="TM235" s="249"/>
      <c r="TN235" s="249"/>
      <c r="TO235" s="249"/>
      <c r="TP235" s="249"/>
      <c r="TQ235" s="249"/>
      <c r="TR235" s="249"/>
      <c r="TS235" s="249"/>
      <c r="TT235" s="249"/>
      <c r="TU235" s="249"/>
      <c r="TV235" s="249"/>
      <c r="TW235" s="249"/>
      <c r="TX235" s="249"/>
      <c r="TY235" s="249"/>
      <c r="TZ235" s="249"/>
      <c r="UA235" s="249"/>
      <c r="UB235" s="249"/>
      <c r="UC235" s="249"/>
      <c r="UD235" s="249"/>
      <c r="UE235" s="249"/>
      <c r="UF235" s="249"/>
      <c r="UG235" s="249"/>
      <c r="UH235" s="249"/>
      <c r="UI235" s="249"/>
      <c r="UJ235" s="249"/>
      <c r="UK235" s="249"/>
      <c r="UL235" s="249"/>
      <c r="UM235" s="249"/>
      <c r="UN235" s="249"/>
      <c r="UO235" s="249"/>
      <c r="UP235" s="249"/>
      <c r="UQ235" s="249"/>
      <c r="UR235" s="249"/>
      <c r="US235" s="249"/>
      <c r="UT235" s="249"/>
      <c r="UU235" s="249"/>
      <c r="UV235" s="249"/>
      <c r="UW235" s="249"/>
      <c r="UX235" s="249"/>
      <c r="UY235" s="249"/>
      <c r="UZ235" s="249"/>
      <c r="VA235" s="249"/>
      <c r="VB235" s="249"/>
      <c r="VC235" s="249"/>
      <c r="VD235" s="249"/>
      <c r="VE235" s="249"/>
      <c r="VF235" s="249"/>
      <c r="VG235" s="249"/>
      <c r="VH235" s="249"/>
      <c r="VI235" s="249"/>
      <c r="VJ235" s="249"/>
      <c r="VK235" s="249"/>
      <c r="VL235" s="249"/>
      <c r="VM235" s="249"/>
      <c r="VN235" s="249"/>
      <c r="VO235" s="249"/>
      <c r="VP235" s="249"/>
      <c r="VQ235" s="249"/>
      <c r="VR235" s="249"/>
      <c r="VS235" s="249"/>
      <c r="VT235" s="249"/>
      <c r="VU235" s="249"/>
      <c r="VV235" s="249"/>
      <c r="VW235" s="249"/>
      <c r="VX235" s="249"/>
      <c r="VY235" s="249"/>
      <c r="VZ235" s="249"/>
      <c r="WA235" s="249"/>
      <c r="WB235" s="249"/>
      <c r="WC235" s="249"/>
      <c r="WD235" s="249"/>
      <c r="WE235" s="249"/>
      <c r="WF235" s="249"/>
      <c r="WG235" s="249"/>
      <c r="WH235" s="249"/>
      <c r="WI235" s="249"/>
      <c r="WJ235" s="249"/>
      <c r="WK235" s="249"/>
      <c r="WL235" s="249"/>
      <c r="WM235" s="249"/>
      <c r="WN235" s="249"/>
      <c r="WO235" s="249"/>
      <c r="WP235" s="249"/>
      <c r="WQ235" s="249"/>
      <c r="WR235" s="249"/>
      <c r="WS235" s="249"/>
      <c r="WT235" s="249"/>
      <c r="WU235" s="249"/>
      <c r="WV235" s="249"/>
      <c r="WW235" s="249"/>
      <c r="WX235" s="249"/>
      <c r="WY235" s="249"/>
      <c r="WZ235" s="249"/>
      <c r="XA235" s="249"/>
      <c r="XB235" s="249"/>
      <c r="XC235" s="249"/>
      <c r="XD235" s="249"/>
      <c r="XE235" s="249"/>
      <c r="XF235" s="249"/>
      <c r="XG235" s="249"/>
      <c r="XH235" s="249"/>
      <c r="XI235" s="249"/>
      <c r="XJ235" s="249"/>
      <c r="XK235" s="249"/>
      <c r="XL235" s="249"/>
      <c r="XM235" s="249"/>
      <c r="XN235" s="249"/>
      <c r="XO235" s="249"/>
      <c r="XP235" s="249"/>
      <c r="XQ235" s="249"/>
      <c r="XR235" s="249"/>
      <c r="XS235" s="249"/>
      <c r="XT235" s="249"/>
      <c r="XU235" s="249"/>
      <c r="XV235" s="249"/>
      <c r="XW235" s="249"/>
      <c r="XX235" s="249"/>
      <c r="XY235" s="249"/>
      <c r="XZ235" s="249"/>
      <c r="YA235" s="249"/>
      <c r="YB235" s="249"/>
      <c r="YC235" s="249"/>
      <c r="YD235" s="249"/>
      <c r="YE235" s="249"/>
      <c r="YF235" s="249"/>
      <c r="YG235" s="249"/>
      <c r="YH235" s="249"/>
      <c r="YI235" s="249"/>
      <c r="YJ235" s="249"/>
      <c r="YK235" s="249"/>
      <c r="YL235" s="249"/>
      <c r="YM235" s="249"/>
      <c r="YN235" s="249"/>
      <c r="YO235" s="249"/>
      <c r="YP235" s="249"/>
      <c r="YQ235" s="249"/>
      <c r="YR235" s="249"/>
      <c r="YS235" s="249"/>
      <c r="YT235" s="249"/>
      <c r="YU235" s="249"/>
      <c r="YV235" s="249"/>
      <c r="YW235" s="249"/>
      <c r="YX235" s="249"/>
      <c r="YY235" s="249"/>
      <c r="YZ235" s="249"/>
      <c r="ZA235" s="249"/>
      <c r="ZB235" s="249"/>
      <c r="ZC235" s="249"/>
      <c r="ZD235" s="249"/>
      <c r="ZE235" s="249"/>
      <c r="ZF235" s="249"/>
      <c r="ZG235" s="249"/>
      <c r="ZH235" s="249"/>
      <c r="ZI235" s="249"/>
      <c r="ZJ235" s="249"/>
      <c r="ZK235" s="249"/>
      <c r="ZL235" s="249"/>
      <c r="ZM235" s="249"/>
      <c r="ZN235" s="249"/>
      <c r="ZO235" s="249"/>
      <c r="ZP235" s="249"/>
      <c r="ZQ235" s="249"/>
      <c r="ZR235" s="249"/>
      <c r="ZS235" s="249"/>
      <c r="ZT235" s="249"/>
      <c r="ZU235" s="249"/>
      <c r="ZV235" s="249"/>
      <c r="ZW235" s="249"/>
      <c r="ZX235" s="249"/>
      <c r="ZY235" s="249"/>
      <c r="ZZ235" s="249"/>
      <c r="AAA235" s="249"/>
      <c r="AAB235" s="249"/>
      <c r="AAC235" s="249"/>
      <c r="AAD235" s="249"/>
      <c r="AAE235" s="249"/>
      <c r="AAF235" s="249"/>
      <c r="AAG235" s="249"/>
      <c r="AAH235" s="249"/>
      <c r="AAI235" s="249"/>
      <c r="AAJ235" s="249"/>
      <c r="AAK235" s="249"/>
      <c r="AAL235" s="249"/>
      <c r="AAM235" s="249"/>
      <c r="AAN235" s="249"/>
      <c r="AAO235" s="249"/>
      <c r="AAP235" s="249"/>
      <c r="AAQ235" s="249"/>
      <c r="AAR235" s="249"/>
      <c r="AAS235" s="249"/>
      <c r="AAT235" s="249"/>
      <c r="AAU235" s="249"/>
      <c r="AAV235" s="249"/>
      <c r="AAW235" s="249"/>
      <c r="AAX235" s="249"/>
      <c r="AAY235" s="249"/>
      <c r="AAZ235" s="249"/>
      <c r="ABA235" s="249"/>
      <c r="ABB235" s="249"/>
      <c r="ABC235" s="249"/>
      <c r="ABD235" s="249"/>
      <c r="ABE235" s="249"/>
      <c r="ABF235" s="249"/>
      <c r="ABG235" s="249"/>
      <c r="ABH235" s="249"/>
      <c r="ABI235" s="249"/>
      <c r="ABJ235" s="249"/>
      <c r="ABK235" s="249"/>
      <c r="ABL235" s="249"/>
      <c r="ABM235" s="249"/>
      <c r="ABN235" s="249"/>
      <c r="ABO235" s="249"/>
      <c r="ABP235" s="249"/>
      <c r="ABQ235" s="249"/>
      <c r="ABR235" s="249"/>
      <c r="ABS235" s="249"/>
      <c r="ABT235" s="249"/>
      <c r="ABU235" s="249"/>
      <c r="ABV235" s="249"/>
      <c r="ABW235" s="249"/>
      <c r="ABX235" s="249"/>
      <c r="ABY235" s="249"/>
      <c r="ABZ235" s="249"/>
      <c r="ACA235" s="249"/>
      <c r="ACB235" s="249"/>
      <c r="ACC235" s="249"/>
      <c r="ACD235" s="249"/>
      <c r="ACE235" s="249"/>
      <c r="ACF235" s="249"/>
      <c r="ACG235" s="249"/>
      <c r="ACH235" s="249"/>
      <c r="ACI235" s="249"/>
      <c r="ACJ235" s="249"/>
      <c r="ACK235" s="249"/>
      <c r="ACL235" s="249"/>
      <c r="ACM235" s="249"/>
      <c r="ACN235" s="249"/>
      <c r="ACO235" s="249"/>
      <c r="ACP235" s="249"/>
      <c r="ACQ235" s="249"/>
      <c r="ACR235" s="249"/>
      <c r="ACS235" s="249"/>
      <c r="ACT235" s="249"/>
      <c r="ACU235" s="249"/>
      <c r="ACV235" s="249"/>
      <c r="ACW235" s="249"/>
      <c r="ACX235" s="249"/>
      <c r="ACY235" s="249"/>
      <c r="ACZ235" s="249"/>
      <c r="ADA235" s="249"/>
      <c r="ADB235" s="249"/>
      <c r="ADC235" s="249"/>
      <c r="ADD235" s="249"/>
      <c r="ADE235" s="249"/>
      <c r="ADF235" s="249"/>
      <c r="ADG235" s="249"/>
      <c r="ADH235" s="249"/>
      <c r="ADI235" s="249"/>
      <c r="ADJ235" s="249"/>
      <c r="ADK235" s="249"/>
      <c r="ADL235" s="249"/>
      <c r="ADM235" s="249"/>
      <c r="ADN235" s="249"/>
      <c r="ADO235" s="249"/>
      <c r="ADP235" s="249"/>
      <c r="ADQ235" s="249"/>
      <c r="ADR235" s="249"/>
      <c r="ADS235" s="249"/>
      <c r="ADT235" s="249"/>
      <c r="ADU235" s="249"/>
      <c r="ADV235" s="249"/>
      <c r="ADW235" s="249"/>
      <c r="ADX235" s="249"/>
      <c r="ADY235" s="249"/>
      <c r="ADZ235" s="249"/>
      <c r="AEA235" s="249"/>
      <c r="AEB235" s="249"/>
      <c r="AEC235" s="249"/>
      <c r="AED235" s="249"/>
      <c r="AEE235" s="249"/>
      <c r="AEF235" s="249"/>
      <c r="AEG235" s="249"/>
      <c r="AEH235" s="249"/>
      <c r="AEI235" s="249"/>
      <c r="AEJ235" s="249"/>
      <c r="AEK235" s="249"/>
      <c r="AEL235" s="249"/>
      <c r="AEM235" s="249"/>
      <c r="AEN235" s="249"/>
      <c r="AEO235" s="249"/>
      <c r="AEP235" s="249"/>
      <c r="AEQ235" s="249"/>
      <c r="AER235" s="249"/>
      <c r="AES235" s="249"/>
      <c r="AET235" s="249"/>
      <c r="AEU235" s="249"/>
      <c r="AEV235" s="249"/>
      <c r="AEW235" s="249"/>
      <c r="AEX235" s="249"/>
      <c r="AEY235" s="249"/>
      <c r="AEZ235" s="249"/>
      <c r="AFA235" s="249"/>
      <c r="AFB235" s="249"/>
      <c r="AFC235" s="249"/>
      <c r="AFD235" s="249"/>
      <c r="AFE235" s="249"/>
      <c r="AFF235" s="249"/>
      <c r="AFG235" s="249"/>
      <c r="AFH235" s="249"/>
      <c r="AFI235" s="249"/>
      <c r="AFJ235" s="249"/>
      <c r="AFK235" s="249"/>
      <c r="AFL235" s="249"/>
      <c r="AFM235" s="249"/>
      <c r="AFN235" s="249"/>
      <c r="AFO235" s="249"/>
      <c r="AFP235" s="249"/>
      <c r="AFQ235" s="249"/>
      <c r="AFR235" s="249"/>
      <c r="AFS235" s="249"/>
      <c r="AFT235" s="249"/>
      <c r="AFU235" s="249"/>
      <c r="AFV235" s="249"/>
      <c r="AFW235" s="249"/>
      <c r="AFX235" s="249"/>
      <c r="AFY235" s="249"/>
      <c r="AFZ235" s="249"/>
      <c r="AGA235" s="249"/>
      <c r="AGB235" s="249"/>
      <c r="AGC235" s="249"/>
      <c r="AGD235" s="249"/>
      <c r="AGE235" s="249"/>
      <c r="AGF235" s="249"/>
      <c r="AGG235" s="249"/>
      <c r="AGH235" s="249"/>
      <c r="AGI235" s="249"/>
      <c r="AGJ235" s="249"/>
      <c r="AGK235" s="249"/>
      <c r="AGL235" s="249"/>
      <c r="AGM235" s="249"/>
      <c r="AGN235" s="249"/>
      <c r="AGO235" s="249"/>
      <c r="AGP235" s="249"/>
      <c r="AGQ235" s="249"/>
      <c r="AGR235" s="249"/>
      <c r="AGS235" s="249"/>
      <c r="AGT235" s="249"/>
      <c r="AGU235" s="249"/>
      <c r="AGV235" s="249"/>
      <c r="AGW235" s="249"/>
      <c r="AGX235" s="249"/>
      <c r="AGY235" s="249"/>
      <c r="AGZ235" s="249"/>
      <c r="AHA235" s="249"/>
      <c r="AHB235" s="249"/>
      <c r="AHC235" s="249"/>
      <c r="AHD235" s="249"/>
      <c r="AHE235" s="249"/>
      <c r="AHF235" s="249"/>
      <c r="AHG235" s="249"/>
      <c r="AHH235" s="249"/>
      <c r="AHI235" s="249"/>
      <c r="AHJ235" s="249"/>
      <c r="AHK235" s="249"/>
      <c r="AHL235" s="249"/>
      <c r="AHM235" s="249"/>
      <c r="AHN235" s="249"/>
      <c r="AHO235" s="249"/>
      <c r="AHP235" s="249"/>
      <c r="AHQ235" s="249"/>
      <c r="AHR235" s="249"/>
      <c r="AHS235" s="249"/>
      <c r="AHT235" s="249"/>
      <c r="AHU235" s="249"/>
      <c r="AHV235" s="249"/>
      <c r="AHW235" s="249"/>
      <c r="AHX235" s="249"/>
      <c r="AHY235" s="249"/>
      <c r="AHZ235" s="249"/>
      <c r="AIA235" s="249"/>
      <c r="AIB235" s="249"/>
      <c r="AIC235" s="249"/>
      <c r="AID235" s="249"/>
      <c r="AIE235" s="249"/>
      <c r="AIF235" s="249"/>
      <c r="AIG235" s="249"/>
      <c r="AIH235" s="249"/>
      <c r="AII235" s="249"/>
      <c r="AIJ235" s="249"/>
      <c r="AIK235" s="249"/>
      <c r="AIL235" s="249"/>
      <c r="AIM235" s="249"/>
      <c r="AIN235" s="249"/>
      <c r="AIO235" s="249"/>
      <c r="AIP235" s="249"/>
      <c r="AIQ235" s="249"/>
      <c r="AIR235" s="249"/>
      <c r="AIS235" s="249"/>
      <c r="AIT235" s="249"/>
      <c r="AIU235" s="249"/>
      <c r="AIV235" s="249"/>
      <c r="AIW235" s="249"/>
      <c r="AIX235" s="249"/>
      <c r="AIY235" s="249"/>
      <c r="AIZ235" s="249"/>
      <c r="AJA235" s="249"/>
      <c r="AJB235" s="249"/>
      <c r="AJC235" s="249"/>
      <c r="AJD235" s="249"/>
      <c r="AJE235" s="249"/>
      <c r="AJF235" s="249"/>
      <c r="AJG235" s="249"/>
      <c r="AJH235" s="249"/>
      <c r="AJI235" s="249"/>
      <c r="AJJ235" s="249"/>
      <c r="AJK235" s="249"/>
      <c r="AJL235" s="249"/>
      <c r="AJM235" s="249"/>
      <c r="AJN235" s="249"/>
      <c r="AJO235" s="249"/>
      <c r="AJP235" s="249"/>
      <c r="AJQ235" s="249"/>
      <c r="AJR235" s="249"/>
      <c r="AJS235" s="249"/>
      <c r="AJT235" s="249"/>
      <c r="AJU235" s="249"/>
      <c r="AJV235" s="249"/>
      <c r="AJW235" s="249"/>
      <c r="AJX235" s="249"/>
      <c r="AJY235" s="249"/>
      <c r="AJZ235" s="249"/>
      <c r="AKA235" s="249"/>
      <c r="AKB235" s="249"/>
      <c r="AKC235" s="249"/>
      <c r="AKD235" s="249"/>
      <c r="AKE235" s="249"/>
      <c r="AKF235" s="249"/>
      <c r="AKG235" s="249"/>
      <c r="AKH235" s="249"/>
      <c r="AKI235" s="249"/>
      <c r="AKJ235" s="249"/>
      <c r="AKK235" s="249"/>
      <c r="AKL235" s="249"/>
      <c r="AKM235" s="249"/>
      <c r="AKN235" s="249"/>
      <c r="AKO235" s="249"/>
      <c r="AKP235" s="249"/>
      <c r="AKQ235" s="249"/>
      <c r="AKR235" s="249"/>
      <c r="AKS235" s="249"/>
      <c r="AKT235" s="249"/>
      <c r="AKU235" s="249"/>
      <c r="AKV235" s="249"/>
      <c r="AKW235" s="249"/>
      <c r="AKX235" s="249"/>
      <c r="AKY235" s="249"/>
      <c r="AKZ235" s="249"/>
      <c r="ALA235" s="249"/>
      <c r="ALB235" s="249"/>
      <c r="ALC235" s="249"/>
      <c r="ALD235" s="249"/>
      <c r="ALE235" s="249"/>
      <c r="ALF235" s="249"/>
      <c r="ALG235" s="249"/>
      <c r="ALH235" s="249"/>
      <c r="ALI235" s="249"/>
      <c r="ALJ235" s="249"/>
      <c r="ALK235" s="249"/>
      <c r="ALL235" s="249"/>
      <c r="ALM235" s="249"/>
      <c r="ALN235" s="249"/>
      <c r="ALO235" s="249"/>
      <c r="ALP235" s="249"/>
      <c r="ALQ235" s="249"/>
      <c r="ALR235" s="249"/>
      <c r="ALS235" s="249"/>
      <c r="ALT235" s="249"/>
      <c r="ALU235" s="249"/>
      <c r="ALV235" s="249"/>
      <c r="ALW235" s="249"/>
      <c r="ALX235" s="249"/>
      <c r="ALY235" s="249"/>
      <c r="ALZ235" s="249"/>
      <c r="AMA235" s="249"/>
      <c r="AMB235" s="249"/>
      <c r="AMC235" s="249"/>
      <c r="AMD235" s="249"/>
      <c r="AME235" s="249"/>
      <c r="AMF235" s="249"/>
      <c r="AMG235" s="249"/>
      <c r="AMH235" s="249"/>
      <c r="AMI235" s="249"/>
      <c r="AMJ235" s="249"/>
    </row>
    <row r="236" spans="1:1024" s="347" customFormat="1" ht="15.6" hidden="1">
      <c r="A236" s="542" t="s">
        <v>2</v>
      </c>
      <c r="B236" s="542"/>
      <c r="C236" s="542"/>
      <c r="D236" s="542"/>
      <c r="E236" s="542"/>
      <c r="F236" s="542"/>
      <c r="G236" s="542"/>
      <c r="H236" s="542"/>
      <c r="I236" s="542"/>
      <c r="J236" s="542"/>
      <c r="K236" s="542"/>
      <c r="L236" s="542"/>
      <c r="M236" s="542"/>
      <c r="N236" s="542"/>
      <c r="O236" s="542"/>
      <c r="P236" s="301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  <c r="CH236" s="249"/>
      <c r="CI236" s="249"/>
      <c r="CJ236" s="249"/>
      <c r="CK236" s="249"/>
      <c r="CL236" s="249"/>
      <c r="CM236" s="249"/>
      <c r="CN236" s="249"/>
      <c r="CO236" s="249"/>
      <c r="CP236" s="249"/>
      <c r="CQ236" s="249"/>
      <c r="CR236" s="249"/>
      <c r="CS236" s="249"/>
      <c r="CT236" s="249"/>
      <c r="CU236" s="249"/>
      <c r="CV236" s="249"/>
      <c r="CW236" s="249"/>
      <c r="CX236" s="249"/>
      <c r="CY236" s="249"/>
      <c r="CZ236" s="249"/>
      <c r="DA236" s="249"/>
      <c r="DB236" s="249"/>
      <c r="DC236" s="249"/>
      <c r="DD236" s="249"/>
      <c r="DE236" s="249"/>
      <c r="DF236" s="249"/>
      <c r="DG236" s="249"/>
      <c r="DH236" s="249"/>
      <c r="DI236" s="249"/>
      <c r="DJ236" s="249"/>
      <c r="DK236" s="249"/>
      <c r="DL236" s="249"/>
      <c r="DM236" s="249"/>
      <c r="DN236" s="249"/>
      <c r="DO236" s="249"/>
      <c r="DP236" s="249"/>
      <c r="DQ236" s="249"/>
      <c r="DR236" s="249"/>
      <c r="DS236" s="249"/>
      <c r="DT236" s="249"/>
      <c r="DU236" s="249"/>
      <c r="DV236" s="249"/>
      <c r="DW236" s="249"/>
      <c r="DX236" s="249"/>
      <c r="DY236" s="249"/>
      <c r="DZ236" s="249"/>
      <c r="EA236" s="249"/>
      <c r="EB236" s="249"/>
      <c r="EC236" s="249"/>
      <c r="ED236" s="249"/>
      <c r="EE236" s="249"/>
      <c r="EF236" s="249"/>
      <c r="EG236" s="249"/>
      <c r="EH236" s="249"/>
      <c r="EI236" s="249"/>
      <c r="EJ236" s="249"/>
      <c r="EK236" s="249"/>
      <c r="EL236" s="249"/>
      <c r="EM236" s="249"/>
      <c r="EN236" s="249"/>
      <c r="EO236" s="249"/>
      <c r="EP236" s="249"/>
      <c r="EQ236" s="249"/>
      <c r="ER236" s="249"/>
      <c r="ES236" s="249"/>
      <c r="ET236" s="249"/>
      <c r="EU236" s="249"/>
      <c r="EV236" s="249"/>
      <c r="EW236" s="249"/>
      <c r="EX236" s="249"/>
      <c r="EY236" s="249"/>
      <c r="EZ236" s="249"/>
      <c r="FA236" s="249"/>
      <c r="FB236" s="249"/>
      <c r="FC236" s="249"/>
      <c r="FD236" s="249"/>
      <c r="FE236" s="249"/>
      <c r="FF236" s="249"/>
      <c r="FG236" s="249"/>
      <c r="FH236" s="249"/>
      <c r="FI236" s="249"/>
      <c r="FJ236" s="249"/>
      <c r="FK236" s="249"/>
      <c r="FL236" s="249"/>
      <c r="FM236" s="249"/>
      <c r="FN236" s="249"/>
      <c r="FO236" s="249"/>
      <c r="FP236" s="249"/>
      <c r="FQ236" s="249"/>
      <c r="FR236" s="249"/>
      <c r="FS236" s="249"/>
      <c r="FT236" s="249"/>
      <c r="FU236" s="249"/>
      <c r="FV236" s="249"/>
      <c r="FW236" s="249"/>
      <c r="FX236" s="249"/>
      <c r="FY236" s="249"/>
      <c r="FZ236" s="249"/>
      <c r="GA236" s="249"/>
      <c r="GB236" s="249"/>
      <c r="GC236" s="249"/>
      <c r="GD236" s="249"/>
      <c r="GE236" s="249"/>
      <c r="GF236" s="249"/>
      <c r="GG236" s="249"/>
      <c r="GH236" s="249"/>
      <c r="GI236" s="249"/>
      <c r="GJ236" s="249"/>
      <c r="GK236" s="249"/>
      <c r="GL236" s="249"/>
      <c r="GM236" s="249"/>
      <c r="GN236" s="249"/>
      <c r="GO236" s="249"/>
      <c r="GP236" s="249"/>
      <c r="GQ236" s="249"/>
      <c r="GR236" s="249"/>
      <c r="GS236" s="249"/>
      <c r="GT236" s="249"/>
      <c r="GU236" s="249"/>
      <c r="GV236" s="249"/>
      <c r="GW236" s="249"/>
      <c r="GX236" s="249"/>
      <c r="GY236" s="249"/>
      <c r="GZ236" s="249"/>
      <c r="HA236" s="249"/>
      <c r="HB236" s="249"/>
      <c r="HC236" s="249"/>
      <c r="HD236" s="249"/>
      <c r="HE236" s="249"/>
      <c r="HF236" s="249"/>
      <c r="HG236" s="249"/>
      <c r="HH236" s="249"/>
      <c r="HI236" s="249"/>
      <c r="HJ236" s="249"/>
      <c r="HK236" s="249"/>
      <c r="HL236" s="249"/>
      <c r="HM236" s="249"/>
      <c r="HN236" s="249"/>
      <c r="HO236" s="249"/>
      <c r="HP236" s="249"/>
      <c r="HQ236" s="249"/>
      <c r="HR236" s="249"/>
      <c r="HS236" s="249"/>
      <c r="HT236" s="249"/>
      <c r="HU236" s="249"/>
      <c r="HV236" s="249"/>
      <c r="HW236" s="249"/>
      <c r="HX236" s="249"/>
      <c r="HY236" s="249"/>
      <c r="HZ236" s="249"/>
      <c r="IA236" s="249"/>
      <c r="IB236" s="249"/>
      <c r="IC236" s="249"/>
      <c r="ID236" s="249"/>
      <c r="IE236" s="249"/>
      <c r="IF236" s="249"/>
      <c r="IG236" s="249"/>
      <c r="IH236" s="249"/>
      <c r="II236" s="249"/>
      <c r="IJ236" s="249"/>
      <c r="IK236" s="249"/>
      <c r="IL236" s="249"/>
      <c r="IM236" s="249"/>
      <c r="IN236" s="249"/>
      <c r="IO236" s="249"/>
      <c r="IP236" s="249"/>
      <c r="IQ236" s="249"/>
      <c r="IR236" s="249"/>
      <c r="IS236" s="249"/>
      <c r="IT236" s="249"/>
      <c r="IU236" s="249"/>
      <c r="IV236" s="249"/>
      <c r="IW236" s="249"/>
      <c r="IX236" s="249"/>
      <c r="IY236" s="249"/>
      <c r="IZ236" s="249"/>
      <c r="JA236" s="249"/>
      <c r="JB236" s="249"/>
      <c r="JC236" s="249"/>
      <c r="JD236" s="249"/>
      <c r="JE236" s="249"/>
      <c r="JF236" s="249"/>
      <c r="JG236" s="249"/>
      <c r="JH236" s="249"/>
      <c r="JI236" s="249"/>
      <c r="JJ236" s="249"/>
      <c r="JK236" s="249"/>
      <c r="JL236" s="249"/>
      <c r="JM236" s="249"/>
      <c r="JN236" s="249"/>
      <c r="JO236" s="249"/>
      <c r="JP236" s="249"/>
      <c r="JQ236" s="249"/>
      <c r="JR236" s="249"/>
      <c r="JS236" s="249"/>
      <c r="JT236" s="249"/>
      <c r="JU236" s="249"/>
      <c r="JV236" s="249"/>
      <c r="JW236" s="249"/>
      <c r="JX236" s="249"/>
      <c r="JY236" s="249"/>
      <c r="JZ236" s="249"/>
      <c r="KA236" s="249"/>
      <c r="KB236" s="249"/>
      <c r="KC236" s="249"/>
      <c r="KD236" s="249"/>
      <c r="KE236" s="249"/>
      <c r="KF236" s="249"/>
      <c r="KG236" s="249"/>
      <c r="KH236" s="249"/>
      <c r="KI236" s="249"/>
      <c r="KJ236" s="249"/>
      <c r="KK236" s="249"/>
      <c r="KL236" s="249"/>
      <c r="KM236" s="249"/>
      <c r="KN236" s="249"/>
      <c r="KO236" s="249"/>
      <c r="KP236" s="249"/>
      <c r="KQ236" s="249"/>
      <c r="KR236" s="249"/>
      <c r="KS236" s="249"/>
      <c r="KT236" s="249"/>
      <c r="KU236" s="249"/>
      <c r="KV236" s="249"/>
      <c r="KW236" s="249"/>
      <c r="KX236" s="249"/>
      <c r="KY236" s="249"/>
      <c r="KZ236" s="249"/>
      <c r="LA236" s="249"/>
      <c r="LB236" s="249"/>
      <c r="LC236" s="249"/>
      <c r="LD236" s="249"/>
      <c r="LE236" s="249"/>
      <c r="LF236" s="249"/>
      <c r="LG236" s="249"/>
      <c r="LH236" s="249"/>
      <c r="LI236" s="249"/>
      <c r="LJ236" s="249"/>
      <c r="LK236" s="249"/>
      <c r="LL236" s="249"/>
      <c r="LM236" s="249"/>
      <c r="LN236" s="249"/>
      <c r="LO236" s="249"/>
      <c r="LP236" s="249"/>
      <c r="LQ236" s="249"/>
      <c r="LR236" s="249"/>
      <c r="LS236" s="249"/>
      <c r="LT236" s="249"/>
      <c r="LU236" s="249"/>
      <c r="LV236" s="249"/>
      <c r="LW236" s="249"/>
      <c r="LX236" s="249"/>
      <c r="LY236" s="249"/>
      <c r="LZ236" s="249"/>
      <c r="MA236" s="249"/>
      <c r="MB236" s="249"/>
      <c r="MC236" s="249"/>
      <c r="MD236" s="249"/>
      <c r="ME236" s="249"/>
      <c r="MF236" s="249"/>
      <c r="MG236" s="249"/>
      <c r="MH236" s="249"/>
      <c r="MI236" s="249"/>
      <c r="MJ236" s="249"/>
      <c r="MK236" s="249"/>
      <c r="ML236" s="249"/>
      <c r="MM236" s="249"/>
      <c r="MN236" s="249"/>
      <c r="MO236" s="249"/>
      <c r="MP236" s="249"/>
      <c r="MQ236" s="249"/>
      <c r="MR236" s="249"/>
      <c r="MS236" s="249"/>
      <c r="MT236" s="249"/>
      <c r="MU236" s="249"/>
      <c r="MV236" s="249"/>
      <c r="MW236" s="249"/>
      <c r="MX236" s="249"/>
      <c r="MY236" s="249"/>
      <c r="MZ236" s="249"/>
      <c r="NA236" s="249"/>
      <c r="NB236" s="249"/>
      <c r="NC236" s="249"/>
      <c r="ND236" s="249"/>
      <c r="NE236" s="249"/>
      <c r="NF236" s="249"/>
      <c r="NG236" s="249"/>
      <c r="NH236" s="249"/>
      <c r="NI236" s="249"/>
      <c r="NJ236" s="249"/>
      <c r="NK236" s="249"/>
      <c r="NL236" s="249"/>
      <c r="NM236" s="249"/>
      <c r="NN236" s="249"/>
      <c r="NO236" s="249"/>
      <c r="NP236" s="249"/>
      <c r="NQ236" s="249"/>
      <c r="NR236" s="249"/>
      <c r="NS236" s="249"/>
      <c r="NT236" s="249"/>
      <c r="NU236" s="249"/>
      <c r="NV236" s="249"/>
      <c r="NW236" s="249"/>
      <c r="NX236" s="249"/>
      <c r="NY236" s="249"/>
      <c r="NZ236" s="249"/>
      <c r="OA236" s="249"/>
      <c r="OB236" s="249"/>
      <c r="OC236" s="249"/>
      <c r="OD236" s="249"/>
      <c r="OE236" s="249"/>
      <c r="OF236" s="249"/>
      <c r="OG236" s="249"/>
      <c r="OH236" s="249"/>
      <c r="OI236" s="249"/>
      <c r="OJ236" s="249"/>
      <c r="OK236" s="249"/>
      <c r="OL236" s="249"/>
      <c r="OM236" s="249"/>
      <c r="ON236" s="249"/>
      <c r="OO236" s="249"/>
      <c r="OP236" s="249"/>
      <c r="OQ236" s="249"/>
      <c r="OR236" s="249"/>
      <c r="OS236" s="249"/>
      <c r="OT236" s="249"/>
      <c r="OU236" s="249"/>
      <c r="OV236" s="249"/>
      <c r="OW236" s="249"/>
      <c r="OX236" s="249"/>
      <c r="OY236" s="249"/>
      <c r="OZ236" s="249"/>
      <c r="PA236" s="249"/>
      <c r="PB236" s="249"/>
      <c r="PC236" s="249"/>
      <c r="PD236" s="249"/>
      <c r="PE236" s="249"/>
      <c r="PF236" s="249"/>
      <c r="PG236" s="249"/>
      <c r="PH236" s="249"/>
      <c r="PI236" s="249"/>
      <c r="PJ236" s="249"/>
      <c r="PK236" s="249"/>
      <c r="PL236" s="249"/>
      <c r="PM236" s="249"/>
      <c r="PN236" s="249"/>
      <c r="PO236" s="249"/>
      <c r="PP236" s="249"/>
      <c r="PQ236" s="249"/>
      <c r="PR236" s="249"/>
      <c r="PS236" s="249"/>
      <c r="PT236" s="249"/>
      <c r="PU236" s="249"/>
      <c r="PV236" s="249"/>
      <c r="PW236" s="249"/>
      <c r="PX236" s="249"/>
      <c r="PY236" s="249"/>
      <c r="PZ236" s="249"/>
      <c r="QA236" s="249"/>
      <c r="QB236" s="249"/>
      <c r="QC236" s="249"/>
      <c r="QD236" s="249"/>
      <c r="QE236" s="249"/>
      <c r="QF236" s="249"/>
      <c r="QG236" s="249"/>
      <c r="QH236" s="249"/>
      <c r="QI236" s="249"/>
      <c r="QJ236" s="249"/>
      <c r="QK236" s="249"/>
      <c r="QL236" s="249"/>
      <c r="QM236" s="249"/>
      <c r="QN236" s="249"/>
      <c r="QO236" s="249"/>
      <c r="QP236" s="249"/>
      <c r="QQ236" s="249"/>
      <c r="QR236" s="249"/>
      <c r="QS236" s="249"/>
      <c r="QT236" s="249"/>
      <c r="QU236" s="249"/>
      <c r="QV236" s="249"/>
      <c r="QW236" s="249"/>
      <c r="QX236" s="249"/>
      <c r="QY236" s="249"/>
      <c r="QZ236" s="249"/>
      <c r="RA236" s="249"/>
      <c r="RB236" s="249"/>
      <c r="RC236" s="249"/>
      <c r="RD236" s="249"/>
      <c r="RE236" s="249"/>
      <c r="RF236" s="249"/>
      <c r="RG236" s="249"/>
      <c r="RH236" s="249"/>
      <c r="RI236" s="249"/>
      <c r="RJ236" s="249"/>
      <c r="RK236" s="249"/>
      <c r="RL236" s="249"/>
      <c r="RM236" s="249"/>
      <c r="RN236" s="249"/>
      <c r="RO236" s="249"/>
      <c r="RP236" s="249"/>
      <c r="RQ236" s="249"/>
      <c r="RR236" s="249"/>
      <c r="RS236" s="249"/>
      <c r="RT236" s="249"/>
      <c r="RU236" s="249"/>
      <c r="RV236" s="249"/>
      <c r="RW236" s="249"/>
      <c r="RX236" s="249"/>
      <c r="RY236" s="249"/>
      <c r="RZ236" s="249"/>
      <c r="SA236" s="249"/>
      <c r="SB236" s="249"/>
      <c r="SC236" s="249"/>
      <c r="SD236" s="249"/>
      <c r="SE236" s="249"/>
      <c r="SF236" s="249"/>
      <c r="SG236" s="249"/>
      <c r="SH236" s="249"/>
      <c r="SI236" s="249"/>
      <c r="SJ236" s="249"/>
      <c r="SK236" s="249"/>
      <c r="SL236" s="249"/>
      <c r="SM236" s="249"/>
      <c r="SN236" s="249"/>
      <c r="SO236" s="249"/>
      <c r="SP236" s="249"/>
      <c r="SQ236" s="249"/>
      <c r="SR236" s="249"/>
      <c r="SS236" s="249"/>
      <c r="ST236" s="249"/>
      <c r="SU236" s="249"/>
      <c r="SV236" s="249"/>
      <c r="SW236" s="249"/>
      <c r="SX236" s="249"/>
      <c r="SY236" s="249"/>
      <c r="SZ236" s="249"/>
      <c r="TA236" s="249"/>
      <c r="TB236" s="249"/>
      <c r="TC236" s="249"/>
      <c r="TD236" s="249"/>
      <c r="TE236" s="249"/>
      <c r="TF236" s="249"/>
      <c r="TG236" s="249"/>
      <c r="TH236" s="249"/>
      <c r="TI236" s="249"/>
      <c r="TJ236" s="249"/>
      <c r="TK236" s="249"/>
      <c r="TL236" s="249"/>
      <c r="TM236" s="249"/>
      <c r="TN236" s="249"/>
      <c r="TO236" s="249"/>
      <c r="TP236" s="249"/>
      <c r="TQ236" s="249"/>
      <c r="TR236" s="249"/>
      <c r="TS236" s="249"/>
      <c r="TT236" s="249"/>
      <c r="TU236" s="249"/>
      <c r="TV236" s="249"/>
      <c r="TW236" s="249"/>
      <c r="TX236" s="249"/>
      <c r="TY236" s="249"/>
      <c r="TZ236" s="249"/>
      <c r="UA236" s="249"/>
      <c r="UB236" s="249"/>
      <c r="UC236" s="249"/>
      <c r="UD236" s="249"/>
      <c r="UE236" s="249"/>
      <c r="UF236" s="249"/>
      <c r="UG236" s="249"/>
      <c r="UH236" s="249"/>
      <c r="UI236" s="249"/>
      <c r="UJ236" s="249"/>
      <c r="UK236" s="249"/>
      <c r="UL236" s="249"/>
      <c r="UM236" s="249"/>
      <c r="UN236" s="249"/>
      <c r="UO236" s="249"/>
      <c r="UP236" s="249"/>
      <c r="UQ236" s="249"/>
      <c r="UR236" s="249"/>
      <c r="US236" s="249"/>
      <c r="UT236" s="249"/>
      <c r="UU236" s="249"/>
      <c r="UV236" s="249"/>
      <c r="UW236" s="249"/>
      <c r="UX236" s="249"/>
      <c r="UY236" s="249"/>
      <c r="UZ236" s="249"/>
      <c r="VA236" s="249"/>
      <c r="VB236" s="249"/>
      <c r="VC236" s="249"/>
      <c r="VD236" s="249"/>
      <c r="VE236" s="249"/>
      <c r="VF236" s="249"/>
      <c r="VG236" s="249"/>
      <c r="VH236" s="249"/>
      <c r="VI236" s="249"/>
      <c r="VJ236" s="249"/>
      <c r="VK236" s="249"/>
      <c r="VL236" s="249"/>
      <c r="VM236" s="249"/>
      <c r="VN236" s="249"/>
      <c r="VO236" s="249"/>
      <c r="VP236" s="249"/>
      <c r="VQ236" s="249"/>
      <c r="VR236" s="249"/>
      <c r="VS236" s="249"/>
      <c r="VT236" s="249"/>
      <c r="VU236" s="249"/>
      <c r="VV236" s="249"/>
      <c r="VW236" s="249"/>
      <c r="VX236" s="249"/>
      <c r="VY236" s="249"/>
      <c r="VZ236" s="249"/>
      <c r="WA236" s="249"/>
      <c r="WB236" s="249"/>
      <c r="WC236" s="249"/>
      <c r="WD236" s="249"/>
      <c r="WE236" s="249"/>
      <c r="WF236" s="249"/>
      <c r="WG236" s="249"/>
      <c r="WH236" s="249"/>
      <c r="WI236" s="249"/>
      <c r="WJ236" s="249"/>
      <c r="WK236" s="249"/>
      <c r="WL236" s="249"/>
      <c r="WM236" s="249"/>
      <c r="WN236" s="249"/>
      <c r="WO236" s="249"/>
      <c r="WP236" s="249"/>
      <c r="WQ236" s="249"/>
      <c r="WR236" s="249"/>
      <c r="WS236" s="249"/>
      <c r="WT236" s="249"/>
      <c r="WU236" s="249"/>
      <c r="WV236" s="249"/>
      <c r="WW236" s="249"/>
      <c r="WX236" s="249"/>
      <c r="WY236" s="249"/>
      <c r="WZ236" s="249"/>
      <c r="XA236" s="249"/>
      <c r="XB236" s="249"/>
      <c r="XC236" s="249"/>
      <c r="XD236" s="249"/>
      <c r="XE236" s="249"/>
      <c r="XF236" s="249"/>
      <c r="XG236" s="249"/>
      <c r="XH236" s="249"/>
      <c r="XI236" s="249"/>
      <c r="XJ236" s="249"/>
      <c r="XK236" s="249"/>
      <c r="XL236" s="249"/>
      <c r="XM236" s="249"/>
      <c r="XN236" s="249"/>
      <c r="XO236" s="249"/>
      <c r="XP236" s="249"/>
      <c r="XQ236" s="249"/>
      <c r="XR236" s="249"/>
      <c r="XS236" s="249"/>
      <c r="XT236" s="249"/>
      <c r="XU236" s="249"/>
      <c r="XV236" s="249"/>
      <c r="XW236" s="249"/>
      <c r="XX236" s="249"/>
      <c r="XY236" s="249"/>
      <c r="XZ236" s="249"/>
      <c r="YA236" s="249"/>
      <c r="YB236" s="249"/>
      <c r="YC236" s="249"/>
      <c r="YD236" s="249"/>
      <c r="YE236" s="249"/>
      <c r="YF236" s="249"/>
      <c r="YG236" s="249"/>
      <c r="YH236" s="249"/>
      <c r="YI236" s="249"/>
      <c r="YJ236" s="249"/>
      <c r="YK236" s="249"/>
      <c r="YL236" s="249"/>
      <c r="YM236" s="249"/>
      <c r="YN236" s="249"/>
      <c r="YO236" s="249"/>
      <c r="YP236" s="249"/>
      <c r="YQ236" s="249"/>
      <c r="YR236" s="249"/>
      <c r="YS236" s="249"/>
      <c r="YT236" s="249"/>
      <c r="YU236" s="249"/>
      <c r="YV236" s="249"/>
      <c r="YW236" s="249"/>
      <c r="YX236" s="249"/>
      <c r="YY236" s="249"/>
      <c r="YZ236" s="249"/>
      <c r="ZA236" s="249"/>
      <c r="ZB236" s="249"/>
      <c r="ZC236" s="249"/>
      <c r="ZD236" s="249"/>
      <c r="ZE236" s="249"/>
      <c r="ZF236" s="249"/>
      <c r="ZG236" s="249"/>
      <c r="ZH236" s="249"/>
      <c r="ZI236" s="249"/>
      <c r="ZJ236" s="249"/>
      <c r="ZK236" s="249"/>
      <c r="ZL236" s="249"/>
      <c r="ZM236" s="249"/>
      <c r="ZN236" s="249"/>
      <c r="ZO236" s="249"/>
      <c r="ZP236" s="249"/>
      <c r="ZQ236" s="249"/>
      <c r="ZR236" s="249"/>
      <c r="ZS236" s="249"/>
      <c r="ZT236" s="249"/>
      <c r="ZU236" s="249"/>
      <c r="ZV236" s="249"/>
      <c r="ZW236" s="249"/>
      <c r="ZX236" s="249"/>
      <c r="ZY236" s="249"/>
      <c r="ZZ236" s="249"/>
      <c r="AAA236" s="249"/>
      <c r="AAB236" s="249"/>
      <c r="AAC236" s="249"/>
      <c r="AAD236" s="249"/>
      <c r="AAE236" s="249"/>
      <c r="AAF236" s="249"/>
      <c r="AAG236" s="249"/>
      <c r="AAH236" s="249"/>
      <c r="AAI236" s="249"/>
      <c r="AAJ236" s="249"/>
      <c r="AAK236" s="249"/>
      <c r="AAL236" s="249"/>
      <c r="AAM236" s="249"/>
      <c r="AAN236" s="249"/>
      <c r="AAO236" s="249"/>
      <c r="AAP236" s="249"/>
      <c r="AAQ236" s="249"/>
      <c r="AAR236" s="249"/>
      <c r="AAS236" s="249"/>
      <c r="AAT236" s="249"/>
      <c r="AAU236" s="249"/>
      <c r="AAV236" s="249"/>
      <c r="AAW236" s="249"/>
      <c r="AAX236" s="249"/>
      <c r="AAY236" s="249"/>
      <c r="AAZ236" s="249"/>
      <c r="ABA236" s="249"/>
      <c r="ABB236" s="249"/>
      <c r="ABC236" s="249"/>
      <c r="ABD236" s="249"/>
      <c r="ABE236" s="249"/>
      <c r="ABF236" s="249"/>
      <c r="ABG236" s="249"/>
      <c r="ABH236" s="249"/>
      <c r="ABI236" s="249"/>
      <c r="ABJ236" s="249"/>
      <c r="ABK236" s="249"/>
      <c r="ABL236" s="249"/>
      <c r="ABM236" s="249"/>
      <c r="ABN236" s="249"/>
      <c r="ABO236" s="249"/>
      <c r="ABP236" s="249"/>
      <c r="ABQ236" s="249"/>
      <c r="ABR236" s="249"/>
      <c r="ABS236" s="249"/>
      <c r="ABT236" s="249"/>
      <c r="ABU236" s="249"/>
      <c r="ABV236" s="249"/>
      <c r="ABW236" s="249"/>
      <c r="ABX236" s="249"/>
      <c r="ABY236" s="249"/>
      <c r="ABZ236" s="249"/>
      <c r="ACA236" s="249"/>
      <c r="ACB236" s="249"/>
      <c r="ACC236" s="249"/>
      <c r="ACD236" s="249"/>
      <c r="ACE236" s="249"/>
      <c r="ACF236" s="249"/>
      <c r="ACG236" s="249"/>
      <c r="ACH236" s="249"/>
      <c r="ACI236" s="249"/>
      <c r="ACJ236" s="249"/>
      <c r="ACK236" s="249"/>
      <c r="ACL236" s="249"/>
      <c r="ACM236" s="249"/>
      <c r="ACN236" s="249"/>
      <c r="ACO236" s="249"/>
      <c r="ACP236" s="249"/>
      <c r="ACQ236" s="249"/>
      <c r="ACR236" s="249"/>
      <c r="ACS236" s="249"/>
      <c r="ACT236" s="249"/>
      <c r="ACU236" s="249"/>
      <c r="ACV236" s="249"/>
      <c r="ACW236" s="249"/>
      <c r="ACX236" s="249"/>
      <c r="ACY236" s="249"/>
      <c r="ACZ236" s="249"/>
      <c r="ADA236" s="249"/>
      <c r="ADB236" s="249"/>
      <c r="ADC236" s="249"/>
      <c r="ADD236" s="249"/>
      <c r="ADE236" s="249"/>
      <c r="ADF236" s="249"/>
      <c r="ADG236" s="249"/>
      <c r="ADH236" s="249"/>
      <c r="ADI236" s="249"/>
      <c r="ADJ236" s="249"/>
      <c r="ADK236" s="249"/>
      <c r="ADL236" s="249"/>
      <c r="ADM236" s="249"/>
      <c r="ADN236" s="249"/>
      <c r="ADO236" s="249"/>
      <c r="ADP236" s="249"/>
      <c r="ADQ236" s="249"/>
      <c r="ADR236" s="249"/>
      <c r="ADS236" s="249"/>
      <c r="ADT236" s="249"/>
      <c r="ADU236" s="249"/>
      <c r="ADV236" s="249"/>
      <c r="ADW236" s="249"/>
      <c r="ADX236" s="249"/>
      <c r="ADY236" s="249"/>
      <c r="ADZ236" s="249"/>
      <c r="AEA236" s="249"/>
      <c r="AEB236" s="249"/>
      <c r="AEC236" s="249"/>
      <c r="AED236" s="249"/>
      <c r="AEE236" s="249"/>
      <c r="AEF236" s="249"/>
      <c r="AEG236" s="249"/>
      <c r="AEH236" s="249"/>
      <c r="AEI236" s="249"/>
      <c r="AEJ236" s="249"/>
      <c r="AEK236" s="249"/>
      <c r="AEL236" s="249"/>
      <c r="AEM236" s="249"/>
      <c r="AEN236" s="249"/>
      <c r="AEO236" s="249"/>
      <c r="AEP236" s="249"/>
      <c r="AEQ236" s="249"/>
      <c r="AER236" s="249"/>
      <c r="AES236" s="249"/>
      <c r="AET236" s="249"/>
      <c r="AEU236" s="249"/>
      <c r="AEV236" s="249"/>
      <c r="AEW236" s="249"/>
      <c r="AEX236" s="249"/>
      <c r="AEY236" s="249"/>
      <c r="AEZ236" s="249"/>
      <c r="AFA236" s="249"/>
      <c r="AFB236" s="249"/>
      <c r="AFC236" s="249"/>
      <c r="AFD236" s="249"/>
      <c r="AFE236" s="249"/>
      <c r="AFF236" s="249"/>
      <c r="AFG236" s="249"/>
      <c r="AFH236" s="249"/>
      <c r="AFI236" s="249"/>
      <c r="AFJ236" s="249"/>
      <c r="AFK236" s="249"/>
      <c r="AFL236" s="249"/>
      <c r="AFM236" s="249"/>
      <c r="AFN236" s="249"/>
      <c r="AFO236" s="249"/>
      <c r="AFP236" s="249"/>
      <c r="AFQ236" s="249"/>
      <c r="AFR236" s="249"/>
      <c r="AFS236" s="249"/>
      <c r="AFT236" s="249"/>
      <c r="AFU236" s="249"/>
      <c r="AFV236" s="249"/>
      <c r="AFW236" s="249"/>
      <c r="AFX236" s="249"/>
      <c r="AFY236" s="249"/>
      <c r="AFZ236" s="249"/>
      <c r="AGA236" s="249"/>
      <c r="AGB236" s="249"/>
      <c r="AGC236" s="249"/>
      <c r="AGD236" s="249"/>
      <c r="AGE236" s="249"/>
      <c r="AGF236" s="249"/>
      <c r="AGG236" s="249"/>
      <c r="AGH236" s="249"/>
      <c r="AGI236" s="249"/>
      <c r="AGJ236" s="249"/>
      <c r="AGK236" s="249"/>
      <c r="AGL236" s="249"/>
      <c r="AGM236" s="249"/>
      <c r="AGN236" s="249"/>
      <c r="AGO236" s="249"/>
      <c r="AGP236" s="249"/>
      <c r="AGQ236" s="249"/>
      <c r="AGR236" s="249"/>
      <c r="AGS236" s="249"/>
      <c r="AGT236" s="249"/>
      <c r="AGU236" s="249"/>
      <c r="AGV236" s="249"/>
      <c r="AGW236" s="249"/>
      <c r="AGX236" s="249"/>
      <c r="AGY236" s="249"/>
      <c r="AGZ236" s="249"/>
      <c r="AHA236" s="249"/>
      <c r="AHB236" s="249"/>
      <c r="AHC236" s="249"/>
      <c r="AHD236" s="249"/>
      <c r="AHE236" s="249"/>
      <c r="AHF236" s="249"/>
      <c r="AHG236" s="249"/>
      <c r="AHH236" s="249"/>
      <c r="AHI236" s="249"/>
      <c r="AHJ236" s="249"/>
      <c r="AHK236" s="249"/>
      <c r="AHL236" s="249"/>
      <c r="AHM236" s="249"/>
      <c r="AHN236" s="249"/>
      <c r="AHO236" s="249"/>
      <c r="AHP236" s="249"/>
      <c r="AHQ236" s="249"/>
      <c r="AHR236" s="249"/>
      <c r="AHS236" s="249"/>
      <c r="AHT236" s="249"/>
      <c r="AHU236" s="249"/>
      <c r="AHV236" s="249"/>
      <c r="AHW236" s="249"/>
      <c r="AHX236" s="249"/>
      <c r="AHY236" s="249"/>
      <c r="AHZ236" s="249"/>
      <c r="AIA236" s="249"/>
      <c r="AIB236" s="249"/>
      <c r="AIC236" s="249"/>
      <c r="AID236" s="249"/>
      <c r="AIE236" s="249"/>
      <c r="AIF236" s="249"/>
      <c r="AIG236" s="249"/>
      <c r="AIH236" s="249"/>
      <c r="AII236" s="249"/>
      <c r="AIJ236" s="249"/>
      <c r="AIK236" s="249"/>
      <c r="AIL236" s="249"/>
      <c r="AIM236" s="249"/>
      <c r="AIN236" s="249"/>
      <c r="AIO236" s="249"/>
      <c r="AIP236" s="249"/>
      <c r="AIQ236" s="249"/>
      <c r="AIR236" s="249"/>
      <c r="AIS236" s="249"/>
      <c r="AIT236" s="249"/>
      <c r="AIU236" s="249"/>
      <c r="AIV236" s="249"/>
      <c r="AIW236" s="249"/>
      <c r="AIX236" s="249"/>
      <c r="AIY236" s="249"/>
      <c r="AIZ236" s="249"/>
      <c r="AJA236" s="249"/>
      <c r="AJB236" s="249"/>
      <c r="AJC236" s="249"/>
      <c r="AJD236" s="249"/>
      <c r="AJE236" s="249"/>
      <c r="AJF236" s="249"/>
      <c r="AJG236" s="249"/>
      <c r="AJH236" s="249"/>
      <c r="AJI236" s="249"/>
      <c r="AJJ236" s="249"/>
      <c r="AJK236" s="249"/>
      <c r="AJL236" s="249"/>
      <c r="AJM236" s="249"/>
      <c r="AJN236" s="249"/>
      <c r="AJO236" s="249"/>
      <c r="AJP236" s="249"/>
      <c r="AJQ236" s="249"/>
      <c r="AJR236" s="249"/>
      <c r="AJS236" s="249"/>
      <c r="AJT236" s="249"/>
      <c r="AJU236" s="249"/>
      <c r="AJV236" s="249"/>
      <c r="AJW236" s="249"/>
      <c r="AJX236" s="249"/>
      <c r="AJY236" s="249"/>
      <c r="AJZ236" s="249"/>
      <c r="AKA236" s="249"/>
      <c r="AKB236" s="249"/>
      <c r="AKC236" s="249"/>
      <c r="AKD236" s="249"/>
      <c r="AKE236" s="249"/>
      <c r="AKF236" s="249"/>
      <c r="AKG236" s="249"/>
      <c r="AKH236" s="249"/>
      <c r="AKI236" s="249"/>
      <c r="AKJ236" s="249"/>
      <c r="AKK236" s="249"/>
      <c r="AKL236" s="249"/>
      <c r="AKM236" s="249"/>
      <c r="AKN236" s="249"/>
      <c r="AKO236" s="249"/>
      <c r="AKP236" s="249"/>
      <c r="AKQ236" s="249"/>
      <c r="AKR236" s="249"/>
      <c r="AKS236" s="249"/>
      <c r="AKT236" s="249"/>
      <c r="AKU236" s="249"/>
      <c r="AKV236" s="249"/>
      <c r="AKW236" s="249"/>
      <c r="AKX236" s="249"/>
      <c r="AKY236" s="249"/>
      <c r="AKZ236" s="249"/>
      <c r="ALA236" s="249"/>
      <c r="ALB236" s="249"/>
      <c r="ALC236" s="249"/>
      <c r="ALD236" s="249"/>
      <c r="ALE236" s="249"/>
      <c r="ALF236" s="249"/>
      <c r="ALG236" s="249"/>
      <c r="ALH236" s="249"/>
      <c r="ALI236" s="249"/>
      <c r="ALJ236" s="249"/>
      <c r="ALK236" s="249"/>
      <c r="ALL236" s="249"/>
      <c r="ALM236" s="249"/>
      <c r="ALN236" s="249"/>
      <c r="ALO236" s="249"/>
      <c r="ALP236" s="249"/>
      <c r="ALQ236" s="249"/>
      <c r="ALR236" s="249"/>
      <c r="ALS236" s="249"/>
      <c r="ALT236" s="249"/>
      <c r="ALU236" s="249"/>
      <c r="ALV236" s="249"/>
      <c r="ALW236" s="249"/>
      <c r="ALX236" s="249"/>
      <c r="ALY236" s="249"/>
      <c r="ALZ236" s="249"/>
      <c r="AMA236" s="249"/>
      <c r="AMB236" s="249"/>
      <c r="AMC236" s="249"/>
      <c r="AMD236" s="249"/>
      <c r="AME236" s="249"/>
      <c r="AMF236" s="249"/>
      <c r="AMG236" s="249"/>
      <c r="AMH236" s="249"/>
      <c r="AMI236" s="249"/>
      <c r="AMJ236" s="249"/>
    </row>
    <row r="237" spans="1:1024" s="347" customFormat="1" ht="134.25" hidden="1" customHeight="1">
      <c r="A237" s="302"/>
      <c r="B237" s="551" t="s">
        <v>140</v>
      </c>
      <c r="C237" s="552"/>
      <c r="D237" s="552"/>
      <c r="E237" s="552"/>
      <c r="F237" s="552"/>
      <c r="G237" s="552"/>
      <c r="H237" s="552"/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249"/>
      <c r="T237" s="249"/>
      <c r="U237" s="249"/>
      <c r="V237" s="249"/>
      <c r="W237" s="249"/>
      <c r="X237" s="249"/>
      <c r="Y237" s="249"/>
      <c r="Z237" s="249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  <c r="CH237" s="249"/>
      <c r="CI237" s="249"/>
      <c r="CJ237" s="249"/>
      <c r="CK237" s="249"/>
      <c r="CL237" s="249"/>
      <c r="CM237" s="249"/>
      <c r="CN237" s="249"/>
      <c r="CO237" s="249"/>
      <c r="CP237" s="249"/>
      <c r="CQ237" s="249"/>
      <c r="CR237" s="249"/>
      <c r="CS237" s="249"/>
      <c r="CT237" s="249"/>
      <c r="CU237" s="249"/>
      <c r="CV237" s="249"/>
      <c r="CW237" s="249"/>
      <c r="CX237" s="249"/>
      <c r="CY237" s="249"/>
      <c r="CZ237" s="249"/>
      <c r="DA237" s="249"/>
      <c r="DB237" s="249"/>
      <c r="DC237" s="249"/>
      <c r="DD237" s="249"/>
      <c r="DE237" s="249"/>
      <c r="DF237" s="249"/>
      <c r="DG237" s="249"/>
      <c r="DH237" s="249"/>
      <c r="DI237" s="249"/>
      <c r="DJ237" s="249"/>
      <c r="DK237" s="249"/>
      <c r="DL237" s="249"/>
      <c r="DM237" s="249"/>
      <c r="DN237" s="249"/>
      <c r="DO237" s="249"/>
      <c r="DP237" s="249"/>
      <c r="DQ237" s="249"/>
      <c r="DR237" s="249"/>
      <c r="DS237" s="249"/>
      <c r="DT237" s="249"/>
      <c r="DU237" s="249"/>
      <c r="DV237" s="249"/>
      <c r="DW237" s="249"/>
      <c r="DX237" s="249"/>
      <c r="DY237" s="249"/>
      <c r="DZ237" s="249"/>
      <c r="EA237" s="249"/>
      <c r="EB237" s="249"/>
      <c r="EC237" s="249"/>
      <c r="ED237" s="249"/>
      <c r="EE237" s="249"/>
      <c r="EF237" s="249"/>
      <c r="EG237" s="249"/>
      <c r="EH237" s="249"/>
      <c r="EI237" s="249"/>
      <c r="EJ237" s="249"/>
      <c r="EK237" s="249"/>
      <c r="EL237" s="249"/>
      <c r="EM237" s="249"/>
      <c r="EN237" s="249"/>
      <c r="EO237" s="249"/>
      <c r="EP237" s="249"/>
      <c r="EQ237" s="249"/>
      <c r="ER237" s="249"/>
      <c r="ES237" s="249"/>
      <c r="ET237" s="249"/>
      <c r="EU237" s="249"/>
      <c r="EV237" s="249"/>
      <c r="EW237" s="249"/>
      <c r="EX237" s="249"/>
      <c r="EY237" s="249"/>
      <c r="EZ237" s="249"/>
      <c r="FA237" s="249"/>
      <c r="FB237" s="249"/>
      <c r="FC237" s="249"/>
      <c r="FD237" s="249"/>
      <c r="FE237" s="249"/>
      <c r="FF237" s="249"/>
      <c r="FG237" s="249"/>
      <c r="FH237" s="249"/>
      <c r="FI237" s="249"/>
      <c r="FJ237" s="249"/>
      <c r="FK237" s="249"/>
      <c r="FL237" s="249"/>
      <c r="FM237" s="249"/>
      <c r="FN237" s="249"/>
      <c r="FO237" s="249"/>
      <c r="FP237" s="249"/>
      <c r="FQ237" s="249"/>
      <c r="FR237" s="249"/>
      <c r="FS237" s="249"/>
      <c r="FT237" s="249"/>
      <c r="FU237" s="249"/>
      <c r="FV237" s="249"/>
      <c r="FW237" s="249"/>
      <c r="FX237" s="249"/>
      <c r="FY237" s="249"/>
      <c r="FZ237" s="249"/>
      <c r="GA237" s="249"/>
      <c r="GB237" s="249"/>
      <c r="GC237" s="249"/>
      <c r="GD237" s="249"/>
      <c r="GE237" s="249"/>
      <c r="GF237" s="249"/>
      <c r="GG237" s="249"/>
      <c r="GH237" s="249"/>
      <c r="GI237" s="249"/>
      <c r="GJ237" s="249"/>
      <c r="GK237" s="249"/>
      <c r="GL237" s="249"/>
      <c r="GM237" s="249"/>
      <c r="GN237" s="249"/>
      <c r="GO237" s="249"/>
      <c r="GP237" s="249"/>
      <c r="GQ237" s="249"/>
      <c r="GR237" s="249"/>
      <c r="GS237" s="249"/>
      <c r="GT237" s="249"/>
      <c r="GU237" s="249"/>
      <c r="GV237" s="249"/>
      <c r="GW237" s="249"/>
      <c r="GX237" s="249"/>
      <c r="GY237" s="249"/>
      <c r="GZ237" s="249"/>
      <c r="HA237" s="249"/>
      <c r="HB237" s="249"/>
      <c r="HC237" s="249"/>
      <c r="HD237" s="249"/>
      <c r="HE237" s="249"/>
      <c r="HF237" s="249"/>
      <c r="HG237" s="249"/>
      <c r="HH237" s="249"/>
      <c r="HI237" s="249"/>
      <c r="HJ237" s="249"/>
      <c r="HK237" s="249"/>
      <c r="HL237" s="249"/>
      <c r="HM237" s="249"/>
      <c r="HN237" s="249"/>
      <c r="HO237" s="249"/>
      <c r="HP237" s="249"/>
      <c r="HQ237" s="249"/>
      <c r="HR237" s="249"/>
      <c r="HS237" s="249"/>
      <c r="HT237" s="249"/>
      <c r="HU237" s="249"/>
      <c r="HV237" s="249"/>
      <c r="HW237" s="249"/>
      <c r="HX237" s="249"/>
      <c r="HY237" s="249"/>
      <c r="HZ237" s="249"/>
      <c r="IA237" s="249"/>
      <c r="IB237" s="249"/>
      <c r="IC237" s="249"/>
      <c r="ID237" s="249"/>
      <c r="IE237" s="249"/>
      <c r="IF237" s="249"/>
      <c r="IG237" s="249"/>
      <c r="IH237" s="249"/>
      <c r="II237" s="249"/>
      <c r="IJ237" s="249"/>
      <c r="IK237" s="249"/>
      <c r="IL237" s="249"/>
      <c r="IM237" s="249"/>
      <c r="IN237" s="249"/>
      <c r="IO237" s="249"/>
      <c r="IP237" s="249"/>
      <c r="IQ237" s="249"/>
      <c r="IR237" s="249"/>
      <c r="IS237" s="249"/>
      <c r="IT237" s="249"/>
      <c r="IU237" s="249"/>
      <c r="IV237" s="249"/>
      <c r="IW237" s="249"/>
      <c r="IX237" s="249"/>
      <c r="IY237" s="249"/>
      <c r="IZ237" s="249"/>
      <c r="JA237" s="249"/>
      <c r="JB237" s="249"/>
      <c r="JC237" s="249"/>
      <c r="JD237" s="249"/>
      <c r="JE237" s="249"/>
      <c r="JF237" s="249"/>
      <c r="JG237" s="249"/>
      <c r="JH237" s="249"/>
      <c r="JI237" s="249"/>
      <c r="JJ237" s="249"/>
      <c r="JK237" s="249"/>
      <c r="JL237" s="249"/>
      <c r="JM237" s="249"/>
      <c r="JN237" s="249"/>
      <c r="JO237" s="249"/>
      <c r="JP237" s="249"/>
      <c r="JQ237" s="249"/>
      <c r="JR237" s="249"/>
      <c r="JS237" s="249"/>
      <c r="JT237" s="249"/>
      <c r="JU237" s="249"/>
      <c r="JV237" s="249"/>
      <c r="JW237" s="249"/>
      <c r="JX237" s="249"/>
      <c r="JY237" s="249"/>
      <c r="JZ237" s="249"/>
      <c r="KA237" s="249"/>
      <c r="KB237" s="249"/>
      <c r="KC237" s="249"/>
      <c r="KD237" s="249"/>
      <c r="KE237" s="249"/>
      <c r="KF237" s="249"/>
      <c r="KG237" s="249"/>
      <c r="KH237" s="249"/>
      <c r="KI237" s="249"/>
      <c r="KJ237" s="249"/>
      <c r="KK237" s="249"/>
      <c r="KL237" s="249"/>
      <c r="KM237" s="249"/>
      <c r="KN237" s="249"/>
      <c r="KO237" s="249"/>
      <c r="KP237" s="249"/>
      <c r="KQ237" s="249"/>
      <c r="KR237" s="249"/>
      <c r="KS237" s="249"/>
      <c r="KT237" s="249"/>
      <c r="KU237" s="249"/>
      <c r="KV237" s="249"/>
      <c r="KW237" s="249"/>
      <c r="KX237" s="249"/>
      <c r="KY237" s="249"/>
      <c r="KZ237" s="249"/>
      <c r="LA237" s="249"/>
      <c r="LB237" s="249"/>
      <c r="LC237" s="249"/>
      <c r="LD237" s="249"/>
      <c r="LE237" s="249"/>
      <c r="LF237" s="249"/>
      <c r="LG237" s="249"/>
      <c r="LH237" s="249"/>
      <c r="LI237" s="249"/>
      <c r="LJ237" s="249"/>
      <c r="LK237" s="249"/>
      <c r="LL237" s="249"/>
      <c r="LM237" s="249"/>
      <c r="LN237" s="249"/>
      <c r="LO237" s="249"/>
      <c r="LP237" s="249"/>
      <c r="LQ237" s="249"/>
      <c r="LR237" s="249"/>
      <c r="LS237" s="249"/>
      <c r="LT237" s="249"/>
      <c r="LU237" s="249"/>
      <c r="LV237" s="249"/>
      <c r="LW237" s="249"/>
      <c r="LX237" s="249"/>
      <c r="LY237" s="249"/>
      <c r="LZ237" s="249"/>
      <c r="MA237" s="249"/>
      <c r="MB237" s="249"/>
      <c r="MC237" s="249"/>
      <c r="MD237" s="249"/>
      <c r="ME237" s="249"/>
      <c r="MF237" s="249"/>
      <c r="MG237" s="249"/>
      <c r="MH237" s="249"/>
      <c r="MI237" s="249"/>
      <c r="MJ237" s="249"/>
      <c r="MK237" s="249"/>
      <c r="ML237" s="249"/>
      <c r="MM237" s="249"/>
      <c r="MN237" s="249"/>
      <c r="MO237" s="249"/>
      <c r="MP237" s="249"/>
      <c r="MQ237" s="249"/>
      <c r="MR237" s="249"/>
      <c r="MS237" s="249"/>
      <c r="MT237" s="249"/>
      <c r="MU237" s="249"/>
      <c r="MV237" s="249"/>
      <c r="MW237" s="249"/>
      <c r="MX237" s="249"/>
      <c r="MY237" s="249"/>
      <c r="MZ237" s="249"/>
      <c r="NA237" s="249"/>
      <c r="NB237" s="249"/>
      <c r="NC237" s="249"/>
      <c r="ND237" s="249"/>
      <c r="NE237" s="249"/>
      <c r="NF237" s="249"/>
      <c r="NG237" s="249"/>
      <c r="NH237" s="249"/>
      <c r="NI237" s="249"/>
      <c r="NJ237" s="249"/>
      <c r="NK237" s="249"/>
      <c r="NL237" s="249"/>
      <c r="NM237" s="249"/>
      <c r="NN237" s="249"/>
      <c r="NO237" s="249"/>
      <c r="NP237" s="249"/>
      <c r="NQ237" s="249"/>
      <c r="NR237" s="249"/>
      <c r="NS237" s="249"/>
      <c r="NT237" s="249"/>
      <c r="NU237" s="249"/>
      <c r="NV237" s="249"/>
      <c r="NW237" s="249"/>
      <c r="NX237" s="249"/>
      <c r="NY237" s="249"/>
      <c r="NZ237" s="249"/>
      <c r="OA237" s="249"/>
      <c r="OB237" s="249"/>
      <c r="OC237" s="249"/>
      <c r="OD237" s="249"/>
      <c r="OE237" s="249"/>
      <c r="OF237" s="249"/>
      <c r="OG237" s="249"/>
      <c r="OH237" s="249"/>
      <c r="OI237" s="249"/>
      <c r="OJ237" s="249"/>
      <c r="OK237" s="249"/>
      <c r="OL237" s="249"/>
      <c r="OM237" s="249"/>
      <c r="ON237" s="249"/>
      <c r="OO237" s="249"/>
      <c r="OP237" s="249"/>
      <c r="OQ237" s="249"/>
      <c r="OR237" s="249"/>
      <c r="OS237" s="249"/>
      <c r="OT237" s="249"/>
      <c r="OU237" s="249"/>
      <c r="OV237" s="249"/>
      <c r="OW237" s="249"/>
      <c r="OX237" s="249"/>
      <c r="OY237" s="249"/>
      <c r="OZ237" s="249"/>
      <c r="PA237" s="249"/>
      <c r="PB237" s="249"/>
      <c r="PC237" s="249"/>
      <c r="PD237" s="249"/>
      <c r="PE237" s="249"/>
      <c r="PF237" s="249"/>
      <c r="PG237" s="249"/>
      <c r="PH237" s="249"/>
      <c r="PI237" s="249"/>
      <c r="PJ237" s="249"/>
      <c r="PK237" s="249"/>
      <c r="PL237" s="249"/>
      <c r="PM237" s="249"/>
      <c r="PN237" s="249"/>
      <c r="PO237" s="249"/>
      <c r="PP237" s="249"/>
      <c r="PQ237" s="249"/>
      <c r="PR237" s="249"/>
      <c r="PS237" s="249"/>
      <c r="PT237" s="249"/>
      <c r="PU237" s="249"/>
      <c r="PV237" s="249"/>
      <c r="PW237" s="249"/>
      <c r="PX237" s="249"/>
      <c r="PY237" s="249"/>
      <c r="PZ237" s="249"/>
      <c r="QA237" s="249"/>
      <c r="QB237" s="249"/>
      <c r="QC237" s="249"/>
      <c r="QD237" s="249"/>
      <c r="QE237" s="249"/>
      <c r="QF237" s="249"/>
      <c r="QG237" s="249"/>
      <c r="QH237" s="249"/>
      <c r="QI237" s="249"/>
      <c r="QJ237" s="249"/>
      <c r="QK237" s="249"/>
      <c r="QL237" s="249"/>
      <c r="QM237" s="249"/>
      <c r="QN237" s="249"/>
      <c r="QO237" s="249"/>
      <c r="QP237" s="249"/>
      <c r="QQ237" s="249"/>
      <c r="QR237" s="249"/>
      <c r="QS237" s="249"/>
      <c r="QT237" s="249"/>
      <c r="QU237" s="249"/>
      <c r="QV237" s="249"/>
      <c r="QW237" s="249"/>
      <c r="QX237" s="249"/>
      <c r="QY237" s="249"/>
      <c r="QZ237" s="249"/>
      <c r="RA237" s="249"/>
      <c r="RB237" s="249"/>
      <c r="RC237" s="249"/>
      <c r="RD237" s="249"/>
      <c r="RE237" s="249"/>
      <c r="RF237" s="249"/>
      <c r="RG237" s="249"/>
      <c r="RH237" s="249"/>
      <c r="RI237" s="249"/>
      <c r="RJ237" s="249"/>
      <c r="RK237" s="249"/>
      <c r="RL237" s="249"/>
      <c r="RM237" s="249"/>
      <c r="RN237" s="249"/>
      <c r="RO237" s="249"/>
      <c r="RP237" s="249"/>
      <c r="RQ237" s="249"/>
      <c r="RR237" s="249"/>
      <c r="RS237" s="249"/>
      <c r="RT237" s="249"/>
      <c r="RU237" s="249"/>
      <c r="RV237" s="249"/>
      <c r="RW237" s="249"/>
      <c r="RX237" s="249"/>
      <c r="RY237" s="249"/>
      <c r="RZ237" s="249"/>
      <c r="SA237" s="249"/>
      <c r="SB237" s="249"/>
      <c r="SC237" s="249"/>
      <c r="SD237" s="249"/>
      <c r="SE237" s="249"/>
      <c r="SF237" s="249"/>
      <c r="SG237" s="249"/>
      <c r="SH237" s="249"/>
      <c r="SI237" s="249"/>
      <c r="SJ237" s="249"/>
      <c r="SK237" s="249"/>
      <c r="SL237" s="249"/>
      <c r="SM237" s="249"/>
      <c r="SN237" s="249"/>
      <c r="SO237" s="249"/>
      <c r="SP237" s="249"/>
      <c r="SQ237" s="249"/>
      <c r="SR237" s="249"/>
      <c r="SS237" s="249"/>
      <c r="ST237" s="249"/>
      <c r="SU237" s="249"/>
      <c r="SV237" s="249"/>
      <c r="SW237" s="249"/>
      <c r="SX237" s="249"/>
      <c r="SY237" s="249"/>
      <c r="SZ237" s="249"/>
      <c r="TA237" s="249"/>
      <c r="TB237" s="249"/>
      <c r="TC237" s="249"/>
      <c r="TD237" s="249"/>
      <c r="TE237" s="249"/>
      <c r="TF237" s="249"/>
      <c r="TG237" s="249"/>
      <c r="TH237" s="249"/>
      <c r="TI237" s="249"/>
      <c r="TJ237" s="249"/>
      <c r="TK237" s="249"/>
      <c r="TL237" s="249"/>
      <c r="TM237" s="249"/>
      <c r="TN237" s="249"/>
      <c r="TO237" s="249"/>
      <c r="TP237" s="249"/>
      <c r="TQ237" s="249"/>
      <c r="TR237" s="249"/>
      <c r="TS237" s="249"/>
      <c r="TT237" s="249"/>
      <c r="TU237" s="249"/>
      <c r="TV237" s="249"/>
      <c r="TW237" s="249"/>
      <c r="TX237" s="249"/>
      <c r="TY237" s="249"/>
      <c r="TZ237" s="249"/>
      <c r="UA237" s="249"/>
      <c r="UB237" s="249"/>
      <c r="UC237" s="249"/>
      <c r="UD237" s="249"/>
      <c r="UE237" s="249"/>
      <c r="UF237" s="249"/>
      <c r="UG237" s="249"/>
      <c r="UH237" s="249"/>
      <c r="UI237" s="249"/>
      <c r="UJ237" s="249"/>
      <c r="UK237" s="249"/>
      <c r="UL237" s="249"/>
      <c r="UM237" s="249"/>
      <c r="UN237" s="249"/>
      <c r="UO237" s="249"/>
      <c r="UP237" s="249"/>
      <c r="UQ237" s="249"/>
      <c r="UR237" s="249"/>
      <c r="US237" s="249"/>
      <c r="UT237" s="249"/>
      <c r="UU237" s="249"/>
      <c r="UV237" s="249"/>
      <c r="UW237" s="249"/>
      <c r="UX237" s="249"/>
      <c r="UY237" s="249"/>
      <c r="UZ237" s="249"/>
      <c r="VA237" s="249"/>
      <c r="VB237" s="249"/>
      <c r="VC237" s="249"/>
      <c r="VD237" s="249"/>
      <c r="VE237" s="249"/>
      <c r="VF237" s="249"/>
      <c r="VG237" s="249"/>
      <c r="VH237" s="249"/>
      <c r="VI237" s="249"/>
      <c r="VJ237" s="249"/>
      <c r="VK237" s="249"/>
      <c r="VL237" s="249"/>
      <c r="VM237" s="249"/>
      <c r="VN237" s="249"/>
      <c r="VO237" s="249"/>
      <c r="VP237" s="249"/>
      <c r="VQ237" s="249"/>
      <c r="VR237" s="249"/>
      <c r="VS237" s="249"/>
      <c r="VT237" s="249"/>
      <c r="VU237" s="249"/>
      <c r="VV237" s="249"/>
      <c r="VW237" s="249"/>
      <c r="VX237" s="249"/>
      <c r="VY237" s="249"/>
      <c r="VZ237" s="249"/>
      <c r="WA237" s="249"/>
      <c r="WB237" s="249"/>
      <c r="WC237" s="249"/>
      <c r="WD237" s="249"/>
      <c r="WE237" s="249"/>
      <c r="WF237" s="249"/>
      <c r="WG237" s="249"/>
      <c r="WH237" s="249"/>
      <c r="WI237" s="249"/>
      <c r="WJ237" s="249"/>
      <c r="WK237" s="249"/>
      <c r="WL237" s="249"/>
      <c r="WM237" s="249"/>
      <c r="WN237" s="249"/>
      <c r="WO237" s="249"/>
      <c r="WP237" s="249"/>
      <c r="WQ237" s="249"/>
      <c r="WR237" s="249"/>
      <c r="WS237" s="249"/>
      <c r="WT237" s="249"/>
      <c r="WU237" s="249"/>
      <c r="WV237" s="249"/>
      <c r="WW237" s="249"/>
      <c r="WX237" s="249"/>
      <c r="WY237" s="249"/>
      <c r="WZ237" s="249"/>
      <c r="XA237" s="249"/>
      <c r="XB237" s="249"/>
      <c r="XC237" s="249"/>
      <c r="XD237" s="249"/>
      <c r="XE237" s="249"/>
      <c r="XF237" s="249"/>
      <c r="XG237" s="249"/>
      <c r="XH237" s="249"/>
      <c r="XI237" s="249"/>
      <c r="XJ237" s="249"/>
      <c r="XK237" s="249"/>
      <c r="XL237" s="249"/>
      <c r="XM237" s="249"/>
      <c r="XN237" s="249"/>
      <c r="XO237" s="249"/>
      <c r="XP237" s="249"/>
      <c r="XQ237" s="249"/>
      <c r="XR237" s="249"/>
      <c r="XS237" s="249"/>
      <c r="XT237" s="249"/>
      <c r="XU237" s="249"/>
      <c r="XV237" s="249"/>
      <c r="XW237" s="249"/>
      <c r="XX237" s="249"/>
      <c r="XY237" s="249"/>
      <c r="XZ237" s="249"/>
      <c r="YA237" s="249"/>
      <c r="YB237" s="249"/>
      <c r="YC237" s="249"/>
      <c r="YD237" s="249"/>
      <c r="YE237" s="249"/>
      <c r="YF237" s="249"/>
      <c r="YG237" s="249"/>
      <c r="YH237" s="249"/>
      <c r="YI237" s="249"/>
      <c r="YJ237" s="249"/>
      <c r="YK237" s="249"/>
      <c r="YL237" s="249"/>
      <c r="YM237" s="249"/>
      <c r="YN237" s="249"/>
      <c r="YO237" s="249"/>
      <c r="YP237" s="249"/>
      <c r="YQ237" s="249"/>
      <c r="YR237" s="249"/>
      <c r="YS237" s="249"/>
      <c r="YT237" s="249"/>
      <c r="YU237" s="249"/>
      <c r="YV237" s="249"/>
      <c r="YW237" s="249"/>
      <c r="YX237" s="249"/>
      <c r="YY237" s="249"/>
      <c r="YZ237" s="249"/>
      <c r="ZA237" s="249"/>
      <c r="ZB237" s="249"/>
      <c r="ZC237" s="249"/>
      <c r="ZD237" s="249"/>
      <c r="ZE237" s="249"/>
      <c r="ZF237" s="249"/>
      <c r="ZG237" s="249"/>
      <c r="ZH237" s="249"/>
      <c r="ZI237" s="249"/>
      <c r="ZJ237" s="249"/>
      <c r="ZK237" s="249"/>
      <c r="ZL237" s="249"/>
      <c r="ZM237" s="249"/>
      <c r="ZN237" s="249"/>
      <c r="ZO237" s="249"/>
      <c r="ZP237" s="249"/>
      <c r="ZQ237" s="249"/>
      <c r="ZR237" s="249"/>
      <c r="ZS237" s="249"/>
      <c r="ZT237" s="249"/>
      <c r="ZU237" s="249"/>
      <c r="ZV237" s="249"/>
      <c r="ZW237" s="249"/>
      <c r="ZX237" s="249"/>
      <c r="ZY237" s="249"/>
      <c r="ZZ237" s="249"/>
      <c r="AAA237" s="249"/>
      <c r="AAB237" s="249"/>
      <c r="AAC237" s="249"/>
      <c r="AAD237" s="249"/>
      <c r="AAE237" s="249"/>
      <c r="AAF237" s="249"/>
      <c r="AAG237" s="249"/>
      <c r="AAH237" s="249"/>
      <c r="AAI237" s="249"/>
      <c r="AAJ237" s="249"/>
      <c r="AAK237" s="249"/>
      <c r="AAL237" s="249"/>
      <c r="AAM237" s="249"/>
      <c r="AAN237" s="249"/>
      <c r="AAO237" s="249"/>
      <c r="AAP237" s="249"/>
      <c r="AAQ237" s="249"/>
      <c r="AAR237" s="249"/>
      <c r="AAS237" s="249"/>
      <c r="AAT237" s="249"/>
      <c r="AAU237" s="249"/>
      <c r="AAV237" s="249"/>
      <c r="AAW237" s="249"/>
      <c r="AAX237" s="249"/>
      <c r="AAY237" s="249"/>
      <c r="AAZ237" s="249"/>
      <c r="ABA237" s="249"/>
      <c r="ABB237" s="249"/>
      <c r="ABC237" s="249"/>
      <c r="ABD237" s="249"/>
      <c r="ABE237" s="249"/>
      <c r="ABF237" s="249"/>
      <c r="ABG237" s="249"/>
      <c r="ABH237" s="249"/>
      <c r="ABI237" s="249"/>
      <c r="ABJ237" s="249"/>
      <c r="ABK237" s="249"/>
      <c r="ABL237" s="249"/>
      <c r="ABM237" s="249"/>
      <c r="ABN237" s="249"/>
      <c r="ABO237" s="249"/>
      <c r="ABP237" s="249"/>
      <c r="ABQ237" s="249"/>
      <c r="ABR237" s="249"/>
      <c r="ABS237" s="249"/>
      <c r="ABT237" s="249"/>
      <c r="ABU237" s="249"/>
      <c r="ABV237" s="249"/>
      <c r="ABW237" s="249"/>
      <c r="ABX237" s="249"/>
      <c r="ABY237" s="249"/>
      <c r="ABZ237" s="249"/>
      <c r="ACA237" s="249"/>
      <c r="ACB237" s="249"/>
      <c r="ACC237" s="249"/>
      <c r="ACD237" s="249"/>
      <c r="ACE237" s="249"/>
      <c r="ACF237" s="249"/>
      <c r="ACG237" s="249"/>
      <c r="ACH237" s="249"/>
      <c r="ACI237" s="249"/>
      <c r="ACJ237" s="249"/>
      <c r="ACK237" s="249"/>
      <c r="ACL237" s="249"/>
      <c r="ACM237" s="249"/>
      <c r="ACN237" s="249"/>
      <c r="ACO237" s="249"/>
      <c r="ACP237" s="249"/>
      <c r="ACQ237" s="249"/>
      <c r="ACR237" s="249"/>
      <c r="ACS237" s="249"/>
      <c r="ACT237" s="249"/>
      <c r="ACU237" s="249"/>
      <c r="ACV237" s="249"/>
      <c r="ACW237" s="249"/>
      <c r="ACX237" s="249"/>
      <c r="ACY237" s="249"/>
      <c r="ACZ237" s="249"/>
      <c r="ADA237" s="249"/>
      <c r="ADB237" s="249"/>
      <c r="ADC237" s="249"/>
      <c r="ADD237" s="249"/>
      <c r="ADE237" s="249"/>
      <c r="ADF237" s="249"/>
      <c r="ADG237" s="249"/>
      <c r="ADH237" s="249"/>
      <c r="ADI237" s="249"/>
      <c r="ADJ237" s="249"/>
      <c r="ADK237" s="249"/>
      <c r="ADL237" s="249"/>
      <c r="ADM237" s="249"/>
      <c r="ADN237" s="249"/>
      <c r="ADO237" s="249"/>
      <c r="ADP237" s="249"/>
      <c r="ADQ237" s="249"/>
      <c r="ADR237" s="249"/>
      <c r="ADS237" s="249"/>
      <c r="ADT237" s="249"/>
      <c r="ADU237" s="249"/>
      <c r="ADV237" s="249"/>
      <c r="ADW237" s="249"/>
      <c r="ADX237" s="249"/>
      <c r="ADY237" s="249"/>
      <c r="ADZ237" s="249"/>
      <c r="AEA237" s="249"/>
      <c r="AEB237" s="249"/>
      <c r="AEC237" s="249"/>
      <c r="AED237" s="249"/>
      <c r="AEE237" s="249"/>
      <c r="AEF237" s="249"/>
      <c r="AEG237" s="249"/>
      <c r="AEH237" s="249"/>
      <c r="AEI237" s="249"/>
      <c r="AEJ237" s="249"/>
      <c r="AEK237" s="249"/>
      <c r="AEL237" s="249"/>
      <c r="AEM237" s="249"/>
      <c r="AEN237" s="249"/>
      <c r="AEO237" s="249"/>
      <c r="AEP237" s="249"/>
      <c r="AEQ237" s="249"/>
      <c r="AER237" s="249"/>
      <c r="AES237" s="249"/>
      <c r="AET237" s="249"/>
      <c r="AEU237" s="249"/>
      <c r="AEV237" s="249"/>
      <c r="AEW237" s="249"/>
      <c r="AEX237" s="249"/>
      <c r="AEY237" s="249"/>
      <c r="AEZ237" s="249"/>
      <c r="AFA237" s="249"/>
      <c r="AFB237" s="249"/>
      <c r="AFC237" s="249"/>
      <c r="AFD237" s="249"/>
      <c r="AFE237" s="249"/>
      <c r="AFF237" s="249"/>
      <c r="AFG237" s="249"/>
      <c r="AFH237" s="249"/>
      <c r="AFI237" s="249"/>
      <c r="AFJ237" s="249"/>
      <c r="AFK237" s="249"/>
      <c r="AFL237" s="249"/>
      <c r="AFM237" s="249"/>
      <c r="AFN237" s="249"/>
      <c r="AFO237" s="249"/>
      <c r="AFP237" s="249"/>
      <c r="AFQ237" s="249"/>
      <c r="AFR237" s="249"/>
      <c r="AFS237" s="249"/>
      <c r="AFT237" s="249"/>
      <c r="AFU237" s="249"/>
      <c r="AFV237" s="249"/>
      <c r="AFW237" s="249"/>
      <c r="AFX237" s="249"/>
      <c r="AFY237" s="249"/>
      <c r="AFZ237" s="249"/>
      <c r="AGA237" s="249"/>
      <c r="AGB237" s="249"/>
      <c r="AGC237" s="249"/>
      <c r="AGD237" s="249"/>
      <c r="AGE237" s="249"/>
      <c r="AGF237" s="249"/>
      <c r="AGG237" s="249"/>
      <c r="AGH237" s="249"/>
      <c r="AGI237" s="249"/>
      <c r="AGJ237" s="249"/>
      <c r="AGK237" s="249"/>
      <c r="AGL237" s="249"/>
      <c r="AGM237" s="249"/>
      <c r="AGN237" s="249"/>
      <c r="AGO237" s="249"/>
      <c r="AGP237" s="249"/>
      <c r="AGQ237" s="249"/>
      <c r="AGR237" s="249"/>
      <c r="AGS237" s="249"/>
      <c r="AGT237" s="249"/>
      <c r="AGU237" s="249"/>
      <c r="AGV237" s="249"/>
      <c r="AGW237" s="249"/>
      <c r="AGX237" s="249"/>
      <c r="AGY237" s="249"/>
      <c r="AGZ237" s="249"/>
      <c r="AHA237" s="249"/>
      <c r="AHB237" s="249"/>
      <c r="AHC237" s="249"/>
      <c r="AHD237" s="249"/>
      <c r="AHE237" s="249"/>
      <c r="AHF237" s="249"/>
      <c r="AHG237" s="249"/>
      <c r="AHH237" s="249"/>
      <c r="AHI237" s="249"/>
      <c r="AHJ237" s="249"/>
      <c r="AHK237" s="249"/>
      <c r="AHL237" s="249"/>
      <c r="AHM237" s="249"/>
      <c r="AHN237" s="249"/>
      <c r="AHO237" s="249"/>
      <c r="AHP237" s="249"/>
      <c r="AHQ237" s="249"/>
      <c r="AHR237" s="249"/>
      <c r="AHS237" s="249"/>
      <c r="AHT237" s="249"/>
      <c r="AHU237" s="249"/>
      <c r="AHV237" s="249"/>
      <c r="AHW237" s="249"/>
      <c r="AHX237" s="249"/>
      <c r="AHY237" s="249"/>
      <c r="AHZ237" s="249"/>
      <c r="AIA237" s="249"/>
      <c r="AIB237" s="249"/>
      <c r="AIC237" s="249"/>
      <c r="AID237" s="249"/>
      <c r="AIE237" s="249"/>
      <c r="AIF237" s="249"/>
      <c r="AIG237" s="249"/>
      <c r="AIH237" s="249"/>
      <c r="AII237" s="249"/>
      <c r="AIJ237" s="249"/>
      <c r="AIK237" s="249"/>
      <c r="AIL237" s="249"/>
      <c r="AIM237" s="249"/>
      <c r="AIN237" s="249"/>
      <c r="AIO237" s="249"/>
      <c r="AIP237" s="249"/>
      <c r="AIQ237" s="249"/>
      <c r="AIR237" s="249"/>
      <c r="AIS237" s="249"/>
      <c r="AIT237" s="249"/>
      <c r="AIU237" s="249"/>
      <c r="AIV237" s="249"/>
      <c r="AIW237" s="249"/>
      <c r="AIX237" s="249"/>
      <c r="AIY237" s="249"/>
      <c r="AIZ237" s="249"/>
      <c r="AJA237" s="249"/>
      <c r="AJB237" s="249"/>
      <c r="AJC237" s="249"/>
      <c r="AJD237" s="249"/>
      <c r="AJE237" s="249"/>
      <c r="AJF237" s="249"/>
      <c r="AJG237" s="249"/>
      <c r="AJH237" s="249"/>
      <c r="AJI237" s="249"/>
      <c r="AJJ237" s="249"/>
      <c r="AJK237" s="249"/>
      <c r="AJL237" s="249"/>
      <c r="AJM237" s="249"/>
      <c r="AJN237" s="249"/>
      <c r="AJO237" s="249"/>
      <c r="AJP237" s="249"/>
      <c r="AJQ237" s="249"/>
      <c r="AJR237" s="249"/>
      <c r="AJS237" s="249"/>
      <c r="AJT237" s="249"/>
      <c r="AJU237" s="249"/>
      <c r="AJV237" s="249"/>
      <c r="AJW237" s="249"/>
      <c r="AJX237" s="249"/>
      <c r="AJY237" s="249"/>
      <c r="AJZ237" s="249"/>
      <c r="AKA237" s="249"/>
      <c r="AKB237" s="249"/>
      <c r="AKC237" s="249"/>
      <c r="AKD237" s="249"/>
      <c r="AKE237" s="249"/>
      <c r="AKF237" s="249"/>
      <c r="AKG237" s="249"/>
      <c r="AKH237" s="249"/>
      <c r="AKI237" s="249"/>
      <c r="AKJ237" s="249"/>
      <c r="AKK237" s="249"/>
      <c r="AKL237" s="249"/>
      <c r="AKM237" s="249"/>
      <c r="AKN237" s="249"/>
      <c r="AKO237" s="249"/>
      <c r="AKP237" s="249"/>
      <c r="AKQ237" s="249"/>
      <c r="AKR237" s="249"/>
      <c r="AKS237" s="249"/>
      <c r="AKT237" s="249"/>
      <c r="AKU237" s="249"/>
      <c r="AKV237" s="249"/>
      <c r="AKW237" s="249"/>
      <c r="AKX237" s="249"/>
      <c r="AKY237" s="249"/>
      <c r="AKZ237" s="249"/>
      <c r="ALA237" s="249"/>
      <c r="ALB237" s="249"/>
      <c r="ALC237" s="249"/>
      <c r="ALD237" s="249"/>
      <c r="ALE237" s="249"/>
      <c r="ALF237" s="249"/>
      <c r="ALG237" s="249"/>
      <c r="ALH237" s="249"/>
      <c r="ALI237" s="249"/>
      <c r="ALJ237" s="249"/>
      <c r="ALK237" s="249"/>
      <c r="ALL237" s="249"/>
      <c r="ALM237" s="249"/>
      <c r="ALN237" s="249"/>
      <c r="ALO237" s="249"/>
      <c r="ALP237" s="249"/>
      <c r="ALQ237" s="249"/>
      <c r="ALR237" s="249"/>
      <c r="ALS237" s="249"/>
      <c r="ALT237" s="249"/>
      <c r="ALU237" s="249"/>
      <c r="ALV237" s="249"/>
      <c r="ALW237" s="249"/>
      <c r="ALX237" s="249"/>
      <c r="ALY237" s="249"/>
      <c r="ALZ237" s="249"/>
      <c r="AMA237" s="249"/>
      <c r="AMB237" s="249"/>
      <c r="AMC237" s="249"/>
      <c r="AMD237" s="249"/>
      <c r="AME237" s="249"/>
      <c r="AMF237" s="249"/>
      <c r="AMG237" s="249"/>
      <c r="AMH237" s="249"/>
      <c r="AMI237" s="249"/>
      <c r="AMJ237" s="249"/>
    </row>
    <row r="238" spans="1:1024" s="347" customFormat="1" ht="18" hidden="1">
      <c r="A238" s="303"/>
      <c r="B238" s="530" t="s">
        <v>11</v>
      </c>
      <c r="C238" s="530"/>
      <c r="D238" s="530"/>
      <c r="E238" s="530"/>
      <c r="F238" s="530"/>
      <c r="G238" s="530"/>
      <c r="H238" s="530"/>
      <c r="I238" s="530"/>
      <c r="J238" s="530"/>
      <c r="K238" s="530"/>
      <c r="L238" s="531" t="s">
        <v>136</v>
      </c>
      <c r="M238" s="531"/>
      <c r="N238" s="531"/>
      <c r="O238" s="304" t="s">
        <v>12</v>
      </c>
      <c r="P238" s="531" t="s">
        <v>92</v>
      </c>
      <c r="Q238" s="531"/>
      <c r="R238" s="531"/>
      <c r="S238" s="249"/>
      <c r="T238" s="249"/>
      <c r="U238" s="249"/>
      <c r="V238" s="249"/>
      <c r="W238" s="249"/>
      <c r="X238" s="249"/>
      <c r="Y238" s="249"/>
      <c r="Z238" s="249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  <c r="CH238" s="249"/>
      <c r="CI238" s="249"/>
      <c r="CJ238" s="249"/>
      <c r="CK238" s="249"/>
      <c r="CL238" s="249"/>
      <c r="CM238" s="249"/>
      <c r="CN238" s="249"/>
      <c r="CO238" s="249"/>
      <c r="CP238" s="249"/>
      <c r="CQ238" s="249"/>
      <c r="CR238" s="249"/>
      <c r="CS238" s="249"/>
      <c r="CT238" s="249"/>
      <c r="CU238" s="249"/>
      <c r="CV238" s="249"/>
      <c r="CW238" s="249"/>
      <c r="CX238" s="249"/>
      <c r="CY238" s="249"/>
      <c r="CZ238" s="249"/>
      <c r="DA238" s="249"/>
      <c r="DB238" s="249"/>
      <c r="DC238" s="249"/>
      <c r="DD238" s="249"/>
      <c r="DE238" s="249"/>
      <c r="DF238" s="249"/>
      <c r="DG238" s="249"/>
      <c r="DH238" s="249"/>
      <c r="DI238" s="249"/>
      <c r="DJ238" s="249"/>
      <c r="DK238" s="249"/>
      <c r="DL238" s="249"/>
      <c r="DM238" s="249"/>
      <c r="DN238" s="249"/>
      <c r="DO238" s="249"/>
      <c r="DP238" s="249"/>
      <c r="DQ238" s="249"/>
      <c r="DR238" s="249"/>
      <c r="DS238" s="249"/>
      <c r="DT238" s="249"/>
      <c r="DU238" s="249"/>
      <c r="DV238" s="249"/>
      <c r="DW238" s="249"/>
      <c r="DX238" s="249"/>
      <c r="DY238" s="249"/>
      <c r="DZ238" s="249"/>
      <c r="EA238" s="249"/>
      <c r="EB238" s="249"/>
      <c r="EC238" s="249"/>
      <c r="ED238" s="249"/>
      <c r="EE238" s="249"/>
      <c r="EF238" s="249"/>
      <c r="EG238" s="249"/>
      <c r="EH238" s="249"/>
      <c r="EI238" s="249"/>
      <c r="EJ238" s="249"/>
      <c r="EK238" s="249"/>
      <c r="EL238" s="249"/>
      <c r="EM238" s="249"/>
      <c r="EN238" s="249"/>
      <c r="EO238" s="249"/>
      <c r="EP238" s="249"/>
      <c r="EQ238" s="249"/>
      <c r="ER238" s="249"/>
      <c r="ES238" s="249"/>
      <c r="ET238" s="249"/>
      <c r="EU238" s="249"/>
      <c r="EV238" s="249"/>
      <c r="EW238" s="249"/>
      <c r="EX238" s="249"/>
      <c r="EY238" s="249"/>
      <c r="EZ238" s="249"/>
      <c r="FA238" s="249"/>
      <c r="FB238" s="249"/>
      <c r="FC238" s="249"/>
      <c r="FD238" s="249"/>
      <c r="FE238" s="249"/>
      <c r="FF238" s="249"/>
      <c r="FG238" s="249"/>
      <c r="FH238" s="249"/>
      <c r="FI238" s="249"/>
      <c r="FJ238" s="249"/>
      <c r="FK238" s="249"/>
      <c r="FL238" s="249"/>
      <c r="FM238" s="249"/>
      <c r="FN238" s="249"/>
      <c r="FO238" s="249"/>
      <c r="FP238" s="249"/>
      <c r="FQ238" s="249"/>
      <c r="FR238" s="249"/>
      <c r="FS238" s="249"/>
      <c r="FT238" s="249"/>
      <c r="FU238" s="249"/>
      <c r="FV238" s="249"/>
      <c r="FW238" s="249"/>
      <c r="FX238" s="249"/>
      <c r="FY238" s="249"/>
      <c r="FZ238" s="249"/>
      <c r="GA238" s="249"/>
      <c r="GB238" s="249"/>
      <c r="GC238" s="249"/>
      <c r="GD238" s="249"/>
      <c r="GE238" s="249"/>
      <c r="GF238" s="249"/>
      <c r="GG238" s="249"/>
      <c r="GH238" s="249"/>
      <c r="GI238" s="249"/>
      <c r="GJ238" s="249"/>
      <c r="GK238" s="249"/>
      <c r="GL238" s="249"/>
      <c r="GM238" s="249"/>
      <c r="GN238" s="249"/>
      <c r="GO238" s="249"/>
      <c r="GP238" s="249"/>
      <c r="GQ238" s="249"/>
      <c r="GR238" s="249"/>
      <c r="GS238" s="249"/>
      <c r="GT238" s="249"/>
      <c r="GU238" s="249"/>
      <c r="GV238" s="249"/>
      <c r="GW238" s="249"/>
      <c r="GX238" s="249"/>
      <c r="GY238" s="249"/>
      <c r="GZ238" s="249"/>
      <c r="HA238" s="249"/>
      <c r="HB238" s="249"/>
      <c r="HC238" s="249"/>
      <c r="HD238" s="249"/>
      <c r="HE238" s="249"/>
      <c r="HF238" s="249"/>
      <c r="HG238" s="249"/>
      <c r="HH238" s="249"/>
      <c r="HI238" s="249"/>
      <c r="HJ238" s="249"/>
      <c r="HK238" s="249"/>
      <c r="HL238" s="249"/>
      <c r="HM238" s="249"/>
      <c r="HN238" s="249"/>
      <c r="HO238" s="249"/>
      <c r="HP238" s="249"/>
      <c r="HQ238" s="249"/>
      <c r="HR238" s="249"/>
      <c r="HS238" s="249"/>
      <c r="HT238" s="249"/>
      <c r="HU238" s="249"/>
      <c r="HV238" s="249"/>
      <c r="HW238" s="249"/>
      <c r="HX238" s="249"/>
      <c r="HY238" s="249"/>
      <c r="HZ238" s="249"/>
      <c r="IA238" s="249"/>
      <c r="IB238" s="249"/>
      <c r="IC238" s="249"/>
      <c r="ID238" s="249"/>
      <c r="IE238" s="249"/>
      <c r="IF238" s="249"/>
      <c r="IG238" s="249"/>
      <c r="IH238" s="249"/>
      <c r="II238" s="249"/>
      <c r="IJ238" s="249"/>
      <c r="IK238" s="249"/>
      <c r="IL238" s="249"/>
      <c r="IM238" s="249"/>
      <c r="IN238" s="249"/>
      <c r="IO238" s="249"/>
      <c r="IP238" s="249"/>
      <c r="IQ238" s="249"/>
      <c r="IR238" s="249"/>
      <c r="IS238" s="249"/>
      <c r="IT238" s="249"/>
      <c r="IU238" s="249"/>
      <c r="IV238" s="249"/>
      <c r="IW238" s="249"/>
      <c r="IX238" s="249"/>
      <c r="IY238" s="249"/>
      <c r="IZ238" s="249"/>
      <c r="JA238" s="249"/>
      <c r="JB238" s="249"/>
      <c r="JC238" s="249"/>
      <c r="JD238" s="249"/>
      <c r="JE238" s="249"/>
      <c r="JF238" s="249"/>
      <c r="JG238" s="249"/>
      <c r="JH238" s="249"/>
      <c r="JI238" s="249"/>
      <c r="JJ238" s="249"/>
      <c r="JK238" s="249"/>
      <c r="JL238" s="249"/>
      <c r="JM238" s="249"/>
      <c r="JN238" s="249"/>
      <c r="JO238" s="249"/>
      <c r="JP238" s="249"/>
      <c r="JQ238" s="249"/>
      <c r="JR238" s="249"/>
      <c r="JS238" s="249"/>
      <c r="JT238" s="249"/>
      <c r="JU238" s="249"/>
      <c r="JV238" s="249"/>
      <c r="JW238" s="249"/>
      <c r="JX238" s="249"/>
      <c r="JY238" s="249"/>
      <c r="JZ238" s="249"/>
      <c r="KA238" s="249"/>
      <c r="KB238" s="249"/>
      <c r="KC238" s="249"/>
      <c r="KD238" s="249"/>
      <c r="KE238" s="249"/>
      <c r="KF238" s="249"/>
      <c r="KG238" s="249"/>
      <c r="KH238" s="249"/>
      <c r="KI238" s="249"/>
      <c r="KJ238" s="249"/>
      <c r="KK238" s="249"/>
      <c r="KL238" s="249"/>
      <c r="KM238" s="249"/>
      <c r="KN238" s="249"/>
      <c r="KO238" s="249"/>
      <c r="KP238" s="249"/>
      <c r="KQ238" s="249"/>
      <c r="KR238" s="249"/>
      <c r="KS238" s="249"/>
      <c r="KT238" s="249"/>
      <c r="KU238" s="249"/>
      <c r="KV238" s="249"/>
      <c r="KW238" s="249"/>
      <c r="KX238" s="249"/>
      <c r="KY238" s="249"/>
      <c r="KZ238" s="249"/>
      <c r="LA238" s="249"/>
      <c r="LB238" s="249"/>
      <c r="LC238" s="249"/>
      <c r="LD238" s="249"/>
      <c r="LE238" s="249"/>
      <c r="LF238" s="249"/>
      <c r="LG238" s="249"/>
      <c r="LH238" s="249"/>
      <c r="LI238" s="249"/>
      <c r="LJ238" s="249"/>
      <c r="LK238" s="249"/>
      <c r="LL238" s="249"/>
      <c r="LM238" s="249"/>
      <c r="LN238" s="249"/>
      <c r="LO238" s="249"/>
      <c r="LP238" s="249"/>
      <c r="LQ238" s="249"/>
      <c r="LR238" s="249"/>
      <c r="LS238" s="249"/>
      <c r="LT238" s="249"/>
      <c r="LU238" s="249"/>
      <c r="LV238" s="249"/>
      <c r="LW238" s="249"/>
      <c r="LX238" s="249"/>
      <c r="LY238" s="249"/>
      <c r="LZ238" s="249"/>
      <c r="MA238" s="249"/>
      <c r="MB238" s="249"/>
      <c r="MC238" s="249"/>
      <c r="MD238" s="249"/>
      <c r="ME238" s="249"/>
      <c r="MF238" s="249"/>
      <c r="MG238" s="249"/>
      <c r="MH238" s="249"/>
      <c r="MI238" s="249"/>
      <c r="MJ238" s="249"/>
      <c r="MK238" s="249"/>
      <c r="ML238" s="249"/>
      <c r="MM238" s="249"/>
      <c r="MN238" s="249"/>
      <c r="MO238" s="249"/>
      <c r="MP238" s="249"/>
      <c r="MQ238" s="249"/>
      <c r="MR238" s="249"/>
      <c r="MS238" s="249"/>
      <c r="MT238" s="249"/>
      <c r="MU238" s="249"/>
      <c r="MV238" s="249"/>
      <c r="MW238" s="249"/>
      <c r="MX238" s="249"/>
      <c r="MY238" s="249"/>
      <c r="MZ238" s="249"/>
      <c r="NA238" s="249"/>
      <c r="NB238" s="249"/>
      <c r="NC238" s="249"/>
      <c r="ND238" s="249"/>
      <c r="NE238" s="249"/>
      <c r="NF238" s="249"/>
      <c r="NG238" s="249"/>
      <c r="NH238" s="249"/>
      <c r="NI238" s="249"/>
      <c r="NJ238" s="249"/>
      <c r="NK238" s="249"/>
      <c r="NL238" s="249"/>
      <c r="NM238" s="249"/>
      <c r="NN238" s="249"/>
      <c r="NO238" s="249"/>
      <c r="NP238" s="249"/>
      <c r="NQ238" s="249"/>
      <c r="NR238" s="249"/>
      <c r="NS238" s="249"/>
      <c r="NT238" s="249"/>
      <c r="NU238" s="249"/>
      <c r="NV238" s="249"/>
      <c r="NW238" s="249"/>
      <c r="NX238" s="249"/>
      <c r="NY238" s="249"/>
      <c r="NZ238" s="249"/>
      <c r="OA238" s="249"/>
      <c r="OB238" s="249"/>
      <c r="OC238" s="249"/>
      <c r="OD238" s="249"/>
      <c r="OE238" s="249"/>
      <c r="OF238" s="249"/>
      <c r="OG238" s="249"/>
      <c r="OH238" s="249"/>
      <c r="OI238" s="249"/>
      <c r="OJ238" s="249"/>
      <c r="OK238" s="249"/>
      <c r="OL238" s="249"/>
      <c r="OM238" s="249"/>
      <c r="ON238" s="249"/>
      <c r="OO238" s="249"/>
      <c r="OP238" s="249"/>
      <c r="OQ238" s="249"/>
      <c r="OR238" s="249"/>
      <c r="OS238" s="249"/>
      <c r="OT238" s="249"/>
      <c r="OU238" s="249"/>
      <c r="OV238" s="249"/>
      <c r="OW238" s="249"/>
      <c r="OX238" s="249"/>
      <c r="OY238" s="249"/>
      <c r="OZ238" s="249"/>
      <c r="PA238" s="249"/>
      <c r="PB238" s="249"/>
      <c r="PC238" s="249"/>
      <c r="PD238" s="249"/>
      <c r="PE238" s="249"/>
      <c r="PF238" s="249"/>
      <c r="PG238" s="249"/>
      <c r="PH238" s="249"/>
      <c r="PI238" s="249"/>
      <c r="PJ238" s="249"/>
      <c r="PK238" s="249"/>
      <c r="PL238" s="249"/>
      <c r="PM238" s="249"/>
      <c r="PN238" s="249"/>
      <c r="PO238" s="249"/>
      <c r="PP238" s="249"/>
      <c r="PQ238" s="249"/>
      <c r="PR238" s="249"/>
      <c r="PS238" s="249"/>
      <c r="PT238" s="249"/>
      <c r="PU238" s="249"/>
      <c r="PV238" s="249"/>
      <c r="PW238" s="249"/>
      <c r="PX238" s="249"/>
      <c r="PY238" s="249"/>
      <c r="PZ238" s="249"/>
      <c r="QA238" s="249"/>
      <c r="QB238" s="249"/>
      <c r="QC238" s="249"/>
      <c r="QD238" s="249"/>
      <c r="QE238" s="249"/>
      <c r="QF238" s="249"/>
      <c r="QG238" s="249"/>
      <c r="QH238" s="249"/>
      <c r="QI238" s="249"/>
      <c r="QJ238" s="249"/>
      <c r="QK238" s="249"/>
      <c r="QL238" s="249"/>
      <c r="QM238" s="249"/>
      <c r="QN238" s="249"/>
      <c r="QO238" s="249"/>
      <c r="QP238" s="249"/>
      <c r="QQ238" s="249"/>
      <c r="QR238" s="249"/>
      <c r="QS238" s="249"/>
      <c r="QT238" s="249"/>
      <c r="QU238" s="249"/>
      <c r="QV238" s="249"/>
      <c r="QW238" s="249"/>
      <c r="QX238" s="249"/>
      <c r="QY238" s="249"/>
      <c r="QZ238" s="249"/>
      <c r="RA238" s="249"/>
      <c r="RB238" s="249"/>
      <c r="RC238" s="249"/>
      <c r="RD238" s="249"/>
      <c r="RE238" s="249"/>
      <c r="RF238" s="249"/>
      <c r="RG238" s="249"/>
      <c r="RH238" s="249"/>
      <c r="RI238" s="249"/>
      <c r="RJ238" s="249"/>
      <c r="RK238" s="249"/>
      <c r="RL238" s="249"/>
      <c r="RM238" s="249"/>
      <c r="RN238" s="249"/>
      <c r="RO238" s="249"/>
      <c r="RP238" s="249"/>
      <c r="RQ238" s="249"/>
      <c r="RR238" s="249"/>
      <c r="RS238" s="249"/>
      <c r="RT238" s="249"/>
      <c r="RU238" s="249"/>
      <c r="RV238" s="249"/>
      <c r="RW238" s="249"/>
      <c r="RX238" s="249"/>
      <c r="RY238" s="249"/>
      <c r="RZ238" s="249"/>
      <c r="SA238" s="249"/>
      <c r="SB238" s="249"/>
      <c r="SC238" s="249"/>
      <c r="SD238" s="249"/>
      <c r="SE238" s="249"/>
      <c r="SF238" s="249"/>
      <c r="SG238" s="249"/>
      <c r="SH238" s="249"/>
      <c r="SI238" s="249"/>
      <c r="SJ238" s="249"/>
      <c r="SK238" s="249"/>
      <c r="SL238" s="249"/>
      <c r="SM238" s="249"/>
      <c r="SN238" s="249"/>
      <c r="SO238" s="249"/>
      <c r="SP238" s="249"/>
      <c r="SQ238" s="249"/>
      <c r="SR238" s="249"/>
      <c r="SS238" s="249"/>
      <c r="ST238" s="249"/>
      <c r="SU238" s="249"/>
      <c r="SV238" s="249"/>
      <c r="SW238" s="249"/>
      <c r="SX238" s="249"/>
      <c r="SY238" s="249"/>
      <c r="SZ238" s="249"/>
      <c r="TA238" s="249"/>
      <c r="TB238" s="249"/>
      <c r="TC238" s="249"/>
      <c r="TD238" s="249"/>
      <c r="TE238" s="249"/>
      <c r="TF238" s="249"/>
      <c r="TG238" s="249"/>
      <c r="TH238" s="249"/>
      <c r="TI238" s="249"/>
      <c r="TJ238" s="249"/>
      <c r="TK238" s="249"/>
      <c r="TL238" s="249"/>
      <c r="TM238" s="249"/>
      <c r="TN238" s="249"/>
      <c r="TO238" s="249"/>
      <c r="TP238" s="249"/>
      <c r="TQ238" s="249"/>
      <c r="TR238" s="249"/>
      <c r="TS238" s="249"/>
      <c r="TT238" s="249"/>
      <c r="TU238" s="249"/>
      <c r="TV238" s="249"/>
      <c r="TW238" s="249"/>
      <c r="TX238" s="249"/>
      <c r="TY238" s="249"/>
      <c r="TZ238" s="249"/>
      <c r="UA238" s="249"/>
      <c r="UB238" s="249"/>
      <c r="UC238" s="249"/>
      <c r="UD238" s="249"/>
      <c r="UE238" s="249"/>
      <c r="UF238" s="249"/>
      <c r="UG238" s="249"/>
      <c r="UH238" s="249"/>
      <c r="UI238" s="249"/>
      <c r="UJ238" s="249"/>
      <c r="UK238" s="249"/>
      <c r="UL238" s="249"/>
      <c r="UM238" s="249"/>
      <c r="UN238" s="249"/>
      <c r="UO238" s="249"/>
      <c r="UP238" s="249"/>
      <c r="UQ238" s="249"/>
      <c r="UR238" s="249"/>
      <c r="US238" s="249"/>
      <c r="UT238" s="249"/>
      <c r="UU238" s="249"/>
      <c r="UV238" s="249"/>
      <c r="UW238" s="249"/>
      <c r="UX238" s="249"/>
      <c r="UY238" s="249"/>
      <c r="UZ238" s="249"/>
      <c r="VA238" s="249"/>
      <c r="VB238" s="249"/>
      <c r="VC238" s="249"/>
      <c r="VD238" s="249"/>
      <c r="VE238" s="249"/>
      <c r="VF238" s="249"/>
      <c r="VG238" s="249"/>
      <c r="VH238" s="249"/>
      <c r="VI238" s="249"/>
      <c r="VJ238" s="249"/>
      <c r="VK238" s="249"/>
      <c r="VL238" s="249"/>
      <c r="VM238" s="249"/>
      <c r="VN238" s="249"/>
      <c r="VO238" s="249"/>
      <c r="VP238" s="249"/>
      <c r="VQ238" s="249"/>
      <c r="VR238" s="249"/>
      <c r="VS238" s="249"/>
      <c r="VT238" s="249"/>
      <c r="VU238" s="249"/>
      <c r="VV238" s="249"/>
      <c r="VW238" s="249"/>
      <c r="VX238" s="249"/>
      <c r="VY238" s="249"/>
      <c r="VZ238" s="249"/>
      <c r="WA238" s="249"/>
      <c r="WB238" s="249"/>
      <c r="WC238" s="249"/>
      <c r="WD238" s="249"/>
      <c r="WE238" s="249"/>
      <c r="WF238" s="249"/>
      <c r="WG238" s="249"/>
      <c r="WH238" s="249"/>
      <c r="WI238" s="249"/>
      <c r="WJ238" s="249"/>
      <c r="WK238" s="249"/>
      <c r="WL238" s="249"/>
      <c r="WM238" s="249"/>
      <c r="WN238" s="249"/>
      <c r="WO238" s="249"/>
      <c r="WP238" s="249"/>
      <c r="WQ238" s="249"/>
      <c r="WR238" s="249"/>
      <c r="WS238" s="249"/>
      <c r="WT238" s="249"/>
      <c r="WU238" s="249"/>
      <c r="WV238" s="249"/>
      <c r="WW238" s="249"/>
      <c r="WX238" s="249"/>
      <c r="WY238" s="249"/>
      <c r="WZ238" s="249"/>
      <c r="XA238" s="249"/>
      <c r="XB238" s="249"/>
      <c r="XC238" s="249"/>
      <c r="XD238" s="249"/>
      <c r="XE238" s="249"/>
      <c r="XF238" s="249"/>
      <c r="XG238" s="249"/>
      <c r="XH238" s="249"/>
      <c r="XI238" s="249"/>
      <c r="XJ238" s="249"/>
      <c r="XK238" s="249"/>
      <c r="XL238" s="249"/>
      <c r="XM238" s="249"/>
      <c r="XN238" s="249"/>
      <c r="XO238" s="249"/>
      <c r="XP238" s="249"/>
      <c r="XQ238" s="249"/>
      <c r="XR238" s="249"/>
      <c r="XS238" s="249"/>
      <c r="XT238" s="249"/>
      <c r="XU238" s="249"/>
      <c r="XV238" s="249"/>
      <c r="XW238" s="249"/>
      <c r="XX238" s="249"/>
      <c r="XY238" s="249"/>
      <c r="XZ238" s="249"/>
      <c r="YA238" s="249"/>
      <c r="YB238" s="249"/>
      <c r="YC238" s="249"/>
      <c r="YD238" s="249"/>
      <c r="YE238" s="249"/>
      <c r="YF238" s="249"/>
      <c r="YG238" s="249"/>
      <c r="YH238" s="249"/>
      <c r="YI238" s="249"/>
      <c r="YJ238" s="249"/>
      <c r="YK238" s="249"/>
      <c r="YL238" s="249"/>
      <c r="YM238" s="249"/>
      <c r="YN238" s="249"/>
      <c r="YO238" s="249"/>
      <c r="YP238" s="249"/>
      <c r="YQ238" s="249"/>
      <c r="YR238" s="249"/>
      <c r="YS238" s="249"/>
      <c r="YT238" s="249"/>
      <c r="YU238" s="249"/>
      <c r="YV238" s="249"/>
      <c r="YW238" s="249"/>
      <c r="YX238" s="249"/>
      <c r="YY238" s="249"/>
      <c r="YZ238" s="249"/>
      <c r="ZA238" s="249"/>
      <c r="ZB238" s="249"/>
      <c r="ZC238" s="249"/>
      <c r="ZD238" s="249"/>
      <c r="ZE238" s="249"/>
      <c r="ZF238" s="249"/>
      <c r="ZG238" s="249"/>
      <c r="ZH238" s="249"/>
      <c r="ZI238" s="249"/>
      <c r="ZJ238" s="249"/>
      <c r="ZK238" s="249"/>
      <c r="ZL238" s="249"/>
      <c r="ZM238" s="249"/>
      <c r="ZN238" s="249"/>
      <c r="ZO238" s="249"/>
      <c r="ZP238" s="249"/>
      <c r="ZQ238" s="249"/>
      <c r="ZR238" s="249"/>
      <c r="ZS238" s="249"/>
      <c r="ZT238" s="249"/>
      <c r="ZU238" s="249"/>
      <c r="ZV238" s="249"/>
      <c r="ZW238" s="249"/>
      <c r="ZX238" s="249"/>
      <c r="ZY238" s="249"/>
      <c r="ZZ238" s="249"/>
      <c r="AAA238" s="249"/>
      <c r="AAB238" s="249"/>
      <c r="AAC238" s="249"/>
      <c r="AAD238" s="249"/>
      <c r="AAE238" s="249"/>
      <c r="AAF238" s="249"/>
      <c r="AAG238" s="249"/>
      <c r="AAH238" s="249"/>
      <c r="AAI238" s="249"/>
      <c r="AAJ238" s="249"/>
      <c r="AAK238" s="249"/>
      <c r="AAL238" s="249"/>
      <c r="AAM238" s="249"/>
      <c r="AAN238" s="249"/>
      <c r="AAO238" s="249"/>
      <c r="AAP238" s="249"/>
      <c r="AAQ238" s="249"/>
      <c r="AAR238" s="249"/>
      <c r="AAS238" s="249"/>
      <c r="AAT238" s="249"/>
      <c r="AAU238" s="249"/>
      <c r="AAV238" s="249"/>
      <c r="AAW238" s="249"/>
      <c r="AAX238" s="249"/>
      <c r="AAY238" s="249"/>
      <c r="AAZ238" s="249"/>
      <c r="ABA238" s="249"/>
      <c r="ABB238" s="249"/>
      <c r="ABC238" s="249"/>
      <c r="ABD238" s="249"/>
      <c r="ABE238" s="249"/>
      <c r="ABF238" s="249"/>
      <c r="ABG238" s="249"/>
      <c r="ABH238" s="249"/>
      <c r="ABI238" s="249"/>
      <c r="ABJ238" s="249"/>
      <c r="ABK238" s="249"/>
      <c r="ABL238" s="249"/>
      <c r="ABM238" s="249"/>
      <c r="ABN238" s="249"/>
      <c r="ABO238" s="249"/>
      <c r="ABP238" s="249"/>
      <c r="ABQ238" s="249"/>
      <c r="ABR238" s="249"/>
      <c r="ABS238" s="249"/>
      <c r="ABT238" s="249"/>
      <c r="ABU238" s="249"/>
      <c r="ABV238" s="249"/>
      <c r="ABW238" s="249"/>
      <c r="ABX238" s="249"/>
      <c r="ABY238" s="249"/>
      <c r="ABZ238" s="249"/>
      <c r="ACA238" s="249"/>
      <c r="ACB238" s="249"/>
      <c r="ACC238" s="249"/>
      <c r="ACD238" s="249"/>
      <c r="ACE238" s="249"/>
      <c r="ACF238" s="249"/>
      <c r="ACG238" s="249"/>
      <c r="ACH238" s="249"/>
      <c r="ACI238" s="249"/>
      <c r="ACJ238" s="249"/>
      <c r="ACK238" s="249"/>
      <c r="ACL238" s="249"/>
      <c r="ACM238" s="249"/>
      <c r="ACN238" s="249"/>
      <c r="ACO238" s="249"/>
      <c r="ACP238" s="249"/>
      <c r="ACQ238" s="249"/>
      <c r="ACR238" s="249"/>
      <c r="ACS238" s="249"/>
      <c r="ACT238" s="249"/>
      <c r="ACU238" s="249"/>
      <c r="ACV238" s="249"/>
      <c r="ACW238" s="249"/>
      <c r="ACX238" s="249"/>
      <c r="ACY238" s="249"/>
      <c r="ACZ238" s="249"/>
      <c r="ADA238" s="249"/>
      <c r="ADB238" s="249"/>
      <c r="ADC238" s="249"/>
      <c r="ADD238" s="249"/>
      <c r="ADE238" s="249"/>
      <c r="ADF238" s="249"/>
      <c r="ADG238" s="249"/>
      <c r="ADH238" s="249"/>
      <c r="ADI238" s="249"/>
      <c r="ADJ238" s="249"/>
      <c r="ADK238" s="249"/>
      <c r="ADL238" s="249"/>
      <c r="ADM238" s="249"/>
      <c r="ADN238" s="249"/>
      <c r="ADO238" s="249"/>
      <c r="ADP238" s="249"/>
      <c r="ADQ238" s="249"/>
      <c r="ADR238" s="249"/>
      <c r="ADS238" s="249"/>
      <c r="ADT238" s="249"/>
      <c r="ADU238" s="249"/>
      <c r="ADV238" s="249"/>
      <c r="ADW238" s="249"/>
      <c r="ADX238" s="249"/>
      <c r="ADY238" s="249"/>
      <c r="ADZ238" s="249"/>
      <c r="AEA238" s="249"/>
      <c r="AEB238" s="249"/>
      <c r="AEC238" s="249"/>
      <c r="AED238" s="249"/>
      <c r="AEE238" s="249"/>
      <c r="AEF238" s="249"/>
      <c r="AEG238" s="249"/>
      <c r="AEH238" s="249"/>
      <c r="AEI238" s="249"/>
      <c r="AEJ238" s="249"/>
      <c r="AEK238" s="249"/>
      <c r="AEL238" s="249"/>
      <c r="AEM238" s="249"/>
      <c r="AEN238" s="249"/>
      <c r="AEO238" s="249"/>
      <c r="AEP238" s="249"/>
      <c r="AEQ238" s="249"/>
      <c r="AER238" s="249"/>
      <c r="AES238" s="249"/>
      <c r="AET238" s="249"/>
      <c r="AEU238" s="249"/>
      <c r="AEV238" s="249"/>
      <c r="AEW238" s="249"/>
      <c r="AEX238" s="249"/>
      <c r="AEY238" s="249"/>
      <c r="AEZ238" s="249"/>
      <c r="AFA238" s="249"/>
      <c r="AFB238" s="249"/>
      <c r="AFC238" s="249"/>
      <c r="AFD238" s="249"/>
      <c r="AFE238" s="249"/>
      <c r="AFF238" s="249"/>
      <c r="AFG238" s="249"/>
      <c r="AFH238" s="249"/>
      <c r="AFI238" s="249"/>
      <c r="AFJ238" s="249"/>
      <c r="AFK238" s="249"/>
      <c r="AFL238" s="249"/>
      <c r="AFM238" s="249"/>
      <c r="AFN238" s="249"/>
      <c r="AFO238" s="249"/>
      <c r="AFP238" s="249"/>
      <c r="AFQ238" s="249"/>
      <c r="AFR238" s="249"/>
      <c r="AFS238" s="249"/>
      <c r="AFT238" s="249"/>
      <c r="AFU238" s="249"/>
      <c r="AFV238" s="249"/>
      <c r="AFW238" s="249"/>
      <c r="AFX238" s="249"/>
      <c r="AFY238" s="249"/>
      <c r="AFZ238" s="249"/>
      <c r="AGA238" s="249"/>
      <c r="AGB238" s="249"/>
      <c r="AGC238" s="249"/>
      <c r="AGD238" s="249"/>
      <c r="AGE238" s="249"/>
      <c r="AGF238" s="249"/>
      <c r="AGG238" s="249"/>
      <c r="AGH238" s="249"/>
      <c r="AGI238" s="249"/>
      <c r="AGJ238" s="249"/>
      <c r="AGK238" s="249"/>
      <c r="AGL238" s="249"/>
      <c r="AGM238" s="249"/>
      <c r="AGN238" s="249"/>
      <c r="AGO238" s="249"/>
      <c r="AGP238" s="249"/>
      <c r="AGQ238" s="249"/>
      <c r="AGR238" s="249"/>
      <c r="AGS238" s="249"/>
      <c r="AGT238" s="249"/>
      <c r="AGU238" s="249"/>
      <c r="AGV238" s="249"/>
      <c r="AGW238" s="249"/>
      <c r="AGX238" s="249"/>
      <c r="AGY238" s="249"/>
      <c r="AGZ238" s="249"/>
      <c r="AHA238" s="249"/>
      <c r="AHB238" s="249"/>
      <c r="AHC238" s="249"/>
      <c r="AHD238" s="249"/>
      <c r="AHE238" s="249"/>
      <c r="AHF238" s="249"/>
      <c r="AHG238" s="249"/>
      <c r="AHH238" s="249"/>
      <c r="AHI238" s="249"/>
      <c r="AHJ238" s="249"/>
      <c r="AHK238" s="249"/>
      <c r="AHL238" s="249"/>
      <c r="AHM238" s="249"/>
      <c r="AHN238" s="249"/>
      <c r="AHO238" s="249"/>
      <c r="AHP238" s="249"/>
      <c r="AHQ238" s="249"/>
      <c r="AHR238" s="249"/>
      <c r="AHS238" s="249"/>
      <c r="AHT238" s="249"/>
      <c r="AHU238" s="249"/>
      <c r="AHV238" s="249"/>
      <c r="AHW238" s="249"/>
      <c r="AHX238" s="249"/>
      <c r="AHY238" s="249"/>
      <c r="AHZ238" s="249"/>
      <c r="AIA238" s="249"/>
      <c r="AIB238" s="249"/>
      <c r="AIC238" s="249"/>
      <c r="AID238" s="249"/>
      <c r="AIE238" s="249"/>
      <c r="AIF238" s="249"/>
      <c r="AIG238" s="249"/>
      <c r="AIH238" s="249"/>
      <c r="AII238" s="249"/>
      <c r="AIJ238" s="249"/>
      <c r="AIK238" s="249"/>
      <c r="AIL238" s="249"/>
      <c r="AIM238" s="249"/>
      <c r="AIN238" s="249"/>
      <c r="AIO238" s="249"/>
      <c r="AIP238" s="249"/>
      <c r="AIQ238" s="249"/>
      <c r="AIR238" s="249"/>
      <c r="AIS238" s="249"/>
      <c r="AIT238" s="249"/>
      <c r="AIU238" s="249"/>
      <c r="AIV238" s="249"/>
      <c r="AIW238" s="249"/>
      <c r="AIX238" s="249"/>
      <c r="AIY238" s="249"/>
      <c r="AIZ238" s="249"/>
      <c r="AJA238" s="249"/>
      <c r="AJB238" s="249"/>
      <c r="AJC238" s="249"/>
      <c r="AJD238" s="249"/>
      <c r="AJE238" s="249"/>
      <c r="AJF238" s="249"/>
      <c r="AJG238" s="249"/>
      <c r="AJH238" s="249"/>
      <c r="AJI238" s="249"/>
      <c r="AJJ238" s="249"/>
      <c r="AJK238" s="249"/>
      <c r="AJL238" s="249"/>
      <c r="AJM238" s="249"/>
      <c r="AJN238" s="249"/>
      <c r="AJO238" s="249"/>
      <c r="AJP238" s="249"/>
      <c r="AJQ238" s="249"/>
      <c r="AJR238" s="249"/>
      <c r="AJS238" s="249"/>
      <c r="AJT238" s="249"/>
      <c r="AJU238" s="249"/>
      <c r="AJV238" s="249"/>
      <c r="AJW238" s="249"/>
      <c r="AJX238" s="249"/>
      <c r="AJY238" s="249"/>
      <c r="AJZ238" s="249"/>
      <c r="AKA238" s="249"/>
      <c r="AKB238" s="249"/>
      <c r="AKC238" s="249"/>
      <c r="AKD238" s="249"/>
      <c r="AKE238" s="249"/>
      <c r="AKF238" s="249"/>
      <c r="AKG238" s="249"/>
      <c r="AKH238" s="249"/>
      <c r="AKI238" s="249"/>
      <c r="AKJ238" s="249"/>
      <c r="AKK238" s="249"/>
      <c r="AKL238" s="249"/>
      <c r="AKM238" s="249"/>
      <c r="AKN238" s="249"/>
      <c r="AKO238" s="249"/>
      <c r="AKP238" s="249"/>
      <c r="AKQ238" s="249"/>
      <c r="AKR238" s="249"/>
      <c r="AKS238" s="249"/>
      <c r="AKT238" s="249"/>
      <c r="AKU238" s="249"/>
      <c r="AKV238" s="249"/>
      <c r="AKW238" s="249"/>
      <c r="AKX238" s="249"/>
      <c r="AKY238" s="249"/>
      <c r="AKZ238" s="249"/>
      <c r="ALA238" s="249"/>
      <c r="ALB238" s="249"/>
      <c r="ALC238" s="249"/>
      <c r="ALD238" s="249"/>
      <c r="ALE238" s="249"/>
      <c r="ALF238" s="249"/>
      <c r="ALG238" s="249"/>
      <c r="ALH238" s="249"/>
      <c r="ALI238" s="249"/>
      <c r="ALJ238" s="249"/>
      <c r="ALK238" s="249"/>
      <c r="ALL238" s="249"/>
      <c r="ALM238" s="249"/>
      <c r="ALN238" s="249"/>
      <c r="ALO238" s="249"/>
      <c r="ALP238" s="249"/>
      <c r="ALQ238" s="249"/>
      <c r="ALR238" s="249"/>
      <c r="ALS238" s="249"/>
      <c r="ALT238" s="249"/>
      <c r="ALU238" s="249"/>
      <c r="ALV238" s="249"/>
      <c r="ALW238" s="249"/>
      <c r="ALX238" s="249"/>
      <c r="ALY238" s="249"/>
      <c r="ALZ238" s="249"/>
      <c r="AMA238" s="249"/>
      <c r="AMB238" s="249"/>
      <c r="AMC238" s="249"/>
      <c r="AMD238" s="249"/>
      <c r="AME238" s="249"/>
      <c r="AMF238" s="249"/>
      <c r="AMG238" s="249"/>
      <c r="AMH238" s="249"/>
      <c r="AMI238" s="249"/>
      <c r="AMJ238" s="249"/>
    </row>
    <row r="239" spans="1:1024" s="347" customFormat="1" ht="18" hidden="1">
      <c r="A239" s="303"/>
      <c r="B239" s="532" t="s">
        <v>20</v>
      </c>
      <c r="C239" s="532"/>
      <c r="D239" s="532"/>
      <c r="E239" s="532"/>
      <c r="F239" s="532"/>
      <c r="G239" s="532"/>
      <c r="H239" s="532"/>
      <c r="I239" s="538">
        <v>3</v>
      </c>
      <c r="J239" s="538"/>
      <c r="K239" s="305" t="s">
        <v>19</v>
      </c>
      <c r="L239" s="305"/>
      <c r="M239" s="539" t="s">
        <v>13</v>
      </c>
      <c r="N239" s="539"/>
      <c r="O239" s="539"/>
      <c r="P239" s="540" t="s">
        <v>14</v>
      </c>
      <c r="Q239" s="540"/>
      <c r="R239" s="540"/>
      <c r="S239" s="249"/>
      <c r="T239" s="249"/>
      <c r="U239" s="249"/>
      <c r="V239" s="249"/>
      <c r="W239" s="249"/>
      <c r="X239" s="249"/>
      <c r="Y239" s="249"/>
      <c r="Z239" s="249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  <c r="CH239" s="249"/>
      <c r="CI239" s="249"/>
      <c r="CJ239" s="249"/>
      <c r="CK239" s="249"/>
      <c r="CL239" s="249"/>
      <c r="CM239" s="249"/>
      <c r="CN239" s="249"/>
      <c r="CO239" s="249"/>
      <c r="CP239" s="249"/>
      <c r="CQ239" s="249"/>
      <c r="CR239" s="249"/>
      <c r="CS239" s="249"/>
      <c r="CT239" s="249"/>
      <c r="CU239" s="249"/>
      <c r="CV239" s="249"/>
      <c r="CW239" s="249"/>
      <c r="CX239" s="249"/>
      <c r="CY239" s="249"/>
      <c r="CZ239" s="249"/>
      <c r="DA239" s="249"/>
      <c r="DB239" s="249"/>
      <c r="DC239" s="249"/>
      <c r="DD239" s="249"/>
      <c r="DE239" s="249"/>
      <c r="DF239" s="249"/>
      <c r="DG239" s="249"/>
      <c r="DH239" s="249"/>
      <c r="DI239" s="249"/>
      <c r="DJ239" s="249"/>
      <c r="DK239" s="249"/>
      <c r="DL239" s="249"/>
      <c r="DM239" s="249"/>
      <c r="DN239" s="249"/>
      <c r="DO239" s="249"/>
      <c r="DP239" s="249"/>
      <c r="DQ239" s="249"/>
      <c r="DR239" s="249"/>
      <c r="DS239" s="249"/>
      <c r="DT239" s="249"/>
      <c r="DU239" s="249"/>
      <c r="DV239" s="249"/>
      <c r="DW239" s="249"/>
      <c r="DX239" s="249"/>
      <c r="DY239" s="249"/>
      <c r="DZ239" s="249"/>
      <c r="EA239" s="249"/>
      <c r="EB239" s="249"/>
      <c r="EC239" s="249"/>
      <c r="ED239" s="249"/>
      <c r="EE239" s="249"/>
      <c r="EF239" s="249"/>
      <c r="EG239" s="249"/>
      <c r="EH239" s="249"/>
      <c r="EI239" s="249"/>
      <c r="EJ239" s="249"/>
      <c r="EK239" s="249"/>
      <c r="EL239" s="249"/>
      <c r="EM239" s="249"/>
      <c r="EN239" s="249"/>
      <c r="EO239" s="249"/>
      <c r="EP239" s="249"/>
      <c r="EQ239" s="249"/>
      <c r="ER239" s="249"/>
      <c r="ES239" s="249"/>
      <c r="ET239" s="249"/>
      <c r="EU239" s="249"/>
      <c r="EV239" s="249"/>
      <c r="EW239" s="249"/>
      <c r="EX239" s="249"/>
      <c r="EY239" s="249"/>
      <c r="EZ239" s="249"/>
      <c r="FA239" s="249"/>
      <c r="FB239" s="249"/>
      <c r="FC239" s="249"/>
      <c r="FD239" s="249"/>
      <c r="FE239" s="249"/>
      <c r="FF239" s="249"/>
      <c r="FG239" s="249"/>
      <c r="FH239" s="249"/>
      <c r="FI239" s="249"/>
      <c r="FJ239" s="249"/>
      <c r="FK239" s="249"/>
      <c r="FL239" s="249"/>
      <c r="FM239" s="249"/>
      <c r="FN239" s="249"/>
      <c r="FO239" s="249"/>
      <c r="FP239" s="249"/>
      <c r="FQ239" s="249"/>
      <c r="FR239" s="249"/>
      <c r="FS239" s="249"/>
      <c r="FT239" s="249"/>
      <c r="FU239" s="249"/>
      <c r="FV239" s="249"/>
      <c r="FW239" s="249"/>
      <c r="FX239" s="249"/>
      <c r="FY239" s="249"/>
      <c r="FZ239" s="249"/>
      <c r="GA239" s="249"/>
      <c r="GB239" s="249"/>
      <c r="GC239" s="249"/>
      <c r="GD239" s="249"/>
      <c r="GE239" s="249"/>
      <c r="GF239" s="249"/>
      <c r="GG239" s="249"/>
      <c r="GH239" s="249"/>
      <c r="GI239" s="249"/>
      <c r="GJ239" s="249"/>
      <c r="GK239" s="249"/>
      <c r="GL239" s="249"/>
      <c r="GM239" s="249"/>
      <c r="GN239" s="249"/>
      <c r="GO239" s="249"/>
      <c r="GP239" s="249"/>
      <c r="GQ239" s="249"/>
      <c r="GR239" s="249"/>
      <c r="GS239" s="249"/>
      <c r="GT239" s="249"/>
      <c r="GU239" s="249"/>
      <c r="GV239" s="249"/>
      <c r="GW239" s="249"/>
      <c r="GX239" s="249"/>
      <c r="GY239" s="249"/>
      <c r="GZ239" s="249"/>
      <c r="HA239" s="249"/>
      <c r="HB239" s="249"/>
      <c r="HC239" s="249"/>
      <c r="HD239" s="249"/>
      <c r="HE239" s="249"/>
      <c r="HF239" s="249"/>
      <c r="HG239" s="249"/>
      <c r="HH239" s="249"/>
      <c r="HI239" s="249"/>
      <c r="HJ239" s="249"/>
      <c r="HK239" s="249"/>
      <c r="HL239" s="249"/>
      <c r="HM239" s="249"/>
      <c r="HN239" s="249"/>
      <c r="HO239" s="249"/>
      <c r="HP239" s="249"/>
      <c r="HQ239" s="249"/>
      <c r="HR239" s="249"/>
      <c r="HS239" s="249"/>
      <c r="HT239" s="249"/>
      <c r="HU239" s="249"/>
      <c r="HV239" s="249"/>
      <c r="HW239" s="249"/>
      <c r="HX239" s="249"/>
      <c r="HY239" s="249"/>
      <c r="HZ239" s="249"/>
      <c r="IA239" s="249"/>
      <c r="IB239" s="249"/>
      <c r="IC239" s="249"/>
      <c r="ID239" s="249"/>
      <c r="IE239" s="249"/>
      <c r="IF239" s="249"/>
      <c r="IG239" s="249"/>
      <c r="IH239" s="249"/>
      <c r="II239" s="249"/>
      <c r="IJ239" s="249"/>
      <c r="IK239" s="249"/>
      <c r="IL239" s="249"/>
      <c r="IM239" s="249"/>
      <c r="IN239" s="249"/>
      <c r="IO239" s="249"/>
      <c r="IP239" s="249"/>
      <c r="IQ239" s="249"/>
      <c r="IR239" s="249"/>
      <c r="IS239" s="249"/>
      <c r="IT239" s="249"/>
      <c r="IU239" s="249"/>
      <c r="IV239" s="249"/>
      <c r="IW239" s="249"/>
      <c r="IX239" s="249"/>
      <c r="IY239" s="249"/>
      <c r="IZ239" s="249"/>
      <c r="JA239" s="249"/>
      <c r="JB239" s="249"/>
      <c r="JC239" s="249"/>
      <c r="JD239" s="249"/>
      <c r="JE239" s="249"/>
      <c r="JF239" s="249"/>
      <c r="JG239" s="249"/>
      <c r="JH239" s="249"/>
      <c r="JI239" s="249"/>
      <c r="JJ239" s="249"/>
      <c r="JK239" s="249"/>
      <c r="JL239" s="249"/>
      <c r="JM239" s="249"/>
      <c r="JN239" s="249"/>
      <c r="JO239" s="249"/>
      <c r="JP239" s="249"/>
      <c r="JQ239" s="249"/>
      <c r="JR239" s="249"/>
      <c r="JS239" s="249"/>
      <c r="JT239" s="249"/>
      <c r="JU239" s="249"/>
      <c r="JV239" s="249"/>
      <c r="JW239" s="249"/>
      <c r="JX239" s="249"/>
      <c r="JY239" s="249"/>
      <c r="JZ239" s="249"/>
      <c r="KA239" s="249"/>
      <c r="KB239" s="249"/>
      <c r="KC239" s="249"/>
      <c r="KD239" s="249"/>
      <c r="KE239" s="249"/>
      <c r="KF239" s="249"/>
      <c r="KG239" s="249"/>
      <c r="KH239" s="249"/>
      <c r="KI239" s="249"/>
      <c r="KJ239" s="249"/>
      <c r="KK239" s="249"/>
      <c r="KL239" s="249"/>
      <c r="KM239" s="249"/>
      <c r="KN239" s="249"/>
      <c r="KO239" s="249"/>
      <c r="KP239" s="249"/>
      <c r="KQ239" s="249"/>
      <c r="KR239" s="249"/>
      <c r="KS239" s="249"/>
      <c r="KT239" s="249"/>
      <c r="KU239" s="249"/>
      <c r="KV239" s="249"/>
      <c r="KW239" s="249"/>
      <c r="KX239" s="249"/>
      <c r="KY239" s="249"/>
      <c r="KZ239" s="249"/>
      <c r="LA239" s="249"/>
      <c r="LB239" s="249"/>
      <c r="LC239" s="249"/>
      <c r="LD239" s="249"/>
      <c r="LE239" s="249"/>
      <c r="LF239" s="249"/>
      <c r="LG239" s="249"/>
      <c r="LH239" s="249"/>
      <c r="LI239" s="249"/>
      <c r="LJ239" s="249"/>
      <c r="LK239" s="249"/>
      <c r="LL239" s="249"/>
      <c r="LM239" s="249"/>
      <c r="LN239" s="249"/>
      <c r="LO239" s="249"/>
      <c r="LP239" s="249"/>
      <c r="LQ239" s="249"/>
      <c r="LR239" s="249"/>
      <c r="LS239" s="249"/>
      <c r="LT239" s="249"/>
      <c r="LU239" s="249"/>
      <c r="LV239" s="249"/>
      <c r="LW239" s="249"/>
      <c r="LX239" s="249"/>
      <c r="LY239" s="249"/>
      <c r="LZ239" s="249"/>
      <c r="MA239" s="249"/>
      <c r="MB239" s="249"/>
      <c r="MC239" s="249"/>
      <c r="MD239" s="249"/>
      <c r="ME239" s="249"/>
      <c r="MF239" s="249"/>
      <c r="MG239" s="249"/>
      <c r="MH239" s="249"/>
      <c r="MI239" s="249"/>
      <c r="MJ239" s="249"/>
      <c r="MK239" s="249"/>
      <c r="ML239" s="249"/>
      <c r="MM239" s="249"/>
      <c r="MN239" s="249"/>
      <c r="MO239" s="249"/>
      <c r="MP239" s="249"/>
      <c r="MQ239" s="249"/>
      <c r="MR239" s="249"/>
      <c r="MS239" s="249"/>
      <c r="MT239" s="249"/>
      <c r="MU239" s="249"/>
      <c r="MV239" s="249"/>
      <c r="MW239" s="249"/>
      <c r="MX239" s="249"/>
      <c r="MY239" s="249"/>
      <c r="MZ239" s="249"/>
      <c r="NA239" s="249"/>
      <c r="NB239" s="249"/>
      <c r="NC239" s="249"/>
      <c r="ND239" s="249"/>
      <c r="NE239" s="249"/>
      <c r="NF239" s="249"/>
      <c r="NG239" s="249"/>
      <c r="NH239" s="249"/>
      <c r="NI239" s="249"/>
      <c r="NJ239" s="249"/>
      <c r="NK239" s="249"/>
      <c r="NL239" s="249"/>
      <c r="NM239" s="249"/>
      <c r="NN239" s="249"/>
      <c r="NO239" s="249"/>
      <c r="NP239" s="249"/>
      <c r="NQ239" s="249"/>
      <c r="NR239" s="249"/>
      <c r="NS239" s="249"/>
      <c r="NT239" s="249"/>
      <c r="NU239" s="249"/>
      <c r="NV239" s="249"/>
      <c r="NW239" s="249"/>
      <c r="NX239" s="249"/>
      <c r="NY239" s="249"/>
      <c r="NZ239" s="249"/>
      <c r="OA239" s="249"/>
      <c r="OB239" s="249"/>
      <c r="OC239" s="249"/>
      <c r="OD239" s="249"/>
      <c r="OE239" s="249"/>
      <c r="OF239" s="249"/>
      <c r="OG239" s="249"/>
      <c r="OH239" s="249"/>
      <c r="OI239" s="249"/>
      <c r="OJ239" s="249"/>
      <c r="OK239" s="249"/>
      <c r="OL239" s="249"/>
      <c r="OM239" s="249"/>
      <c r="ON239" s="249"/>
      <c r="OO239" s="249"/>
      <c r="OP239" s="249"/>
      <c r="OQ239" s="249"/>
      <c r="OR239" s="249"/>
      <c r="OS239" s="249"/>
      <c r="OT239" s="249"/>
      <c r="OU239" s="249"/>
      <c r="OV239" s="249"/>
      <c r="OW239" s="249"/>
      <c r="OX239" s="249"/>
      <c r="OY239" s="249"/>
      <c r="OZ239" s="249"/>
      <c r="PA239" s="249"/>
      <c r="PB239" s="249"/>
      <c r="PC239" s="249"/>
      <c r="PD239" s="249"/>
      <c r="PE239" s="249"/>
      <c r="PF239" s="249"/>
      <c r="PG239" s="249"/>
      <c r="PH239" s="249"/>
      <c r="PI239" s="249"/>
      <c r="PJ239" s="249"/>
      <c r="PK239" s="249"/>
      <c r="PL239" s="249"/>
      <c r="PM239" s="249"/>
      <c r="PN239" s="249"/>
      <c r="PO239" s="249"/>
      <c r="PP239" s="249"/>
      <c r="PQ239" s="249"/>
      <c r="PR239" s="249"/>
      <c r="PS239" s="249"/>
      <c r="PT239" s="249"/>
      <c r="PU239" s="249"/>
      <c r="PV239" s="249"/>
      <c r="PW239" s="249"/>
      <c r="PX239" s="249"/>
      <c r="PY239" s="249"/>
      <c r="PZ239" s="249"/>
      <c r="QA239" s="249"/>
      <c r="QB239" s="249"/>
      <c r="QC239" s="249"/>
      <c r="QD239" s="249"/>
      <c r="QE239" s="249"/>
      <c r="QF239" s="249"/>
      <c r="QG239" s="249"/>
      <c r="QH239" s="249"/>
      <c r="QI239" s="249"/>
      <c r="QJ239" s="249"/>
      <c r="QK239" s="249"/>
      <c r="QL239" s="249"/>
      <c r="QM239" s="249"/>
      <c r="QN239" s="249"/>
      <c r="QO239" s="249"/>
      <c r="QP239" s="249"/>
      <c r="QQ239" s="249"/>
      <c r="QR239" s="249"/>
      <c r="QS239" s="249"/>
      <c r="QT239" s="249"/>
      <c r="QU239" s="249"/>
      <c r="QV239" s="249"/>
      <c r="QW239" s="249"/>
      <c r="QX239" s="249"/>
      <c r="QY239" s="249"/>
      <c r="QZ239" s="249"/>
      <c r="RA239" s="249"/>
      <c r="RB239" s="249"/>
      <c r="RC239" s="249"/>
      <c r="RD239" s="249"/>
      <c r="RE239" s="249"/>
      <c r="RF239" s="249"/>
      <c r="RG239" s="249"/>
      <c r="RH239" s="249"/>
      <c r="RI239" s="249"/>
      <c r="RJ239" s="249"/>
      <c r="RK239" s="249"/>
      <c r="RL239" s="249"/>
      <c r="RM239" s="249"/>
      <c r="RN239" s="249"/>
      <c r="RO239" s="249"/>
      <c r="RP239" s="249"/>
      <c r="RQ239" s="249"/>
      <c r="RR239" s="249"/>
      <c r="RS239" s="249"/>
      <c r="RT239" s="249"/>
      <c r="RU239" s="249"/>
      <c r="RV239" s="249"/>
      <c r="RW239" s="249"/>
      <c r="RX239" s="249"/>
      <c r="RY239" s="249"/>
      <c r="RZ239" s="249"/>
      <c r="SA239" s="249"/>
      <c r="SB239" s="249"/>
      <c r="SC239" s="249"/>
      <c r="SD239" s="249"/>
      <c r="SE239" s="249"/>
      <c r="SF239" s="249"/>
      <c r="SG239" s="249"/>
      <c r="SH239" s="249"/>
      <c r="SI239" s="249"/>
      <c r="SJ239" s="249"/>
      <c r="SK239" s="249"/>
      <c r="SL239" s="249"/>
      <c r="SM239" s="249"/>
      <c r="SN239" s="249"/>
      <c r="SO239" s="249"/>
      <c r="SP239" s="249"/>
      <c r="SQ239" s="249"/>
      <c r="SR239" s="249"/>
      <c r="SS239" s="249"/>
      <c r="ST239" s="249"/>
      <c r="SU239" s="249"/>
      <c r="SV239" s="249"/>
      <c r="SW239" s="249"/>
      <c r="SX239" s="249"/>
      <c r="SY239" s="249"/>
      <c r="SZ239" s="249"/>
      <c r="TA239" s="249"/>
      <c r="TB239" s="249"/>
      <c r="TC239" s="249"/>
      <c r="TD239" s="249"/>
      <c r="TE239" s="249"/>
      <c r="TF239" s="249"/>
      <c r="TG239" s="249"/>
      <c r="TH239" s="249"/>
      <c r="TI239" s="249"/>
      <c r="TJ239" s="249"/>
      <c r="TK239" s="249"/>
      <c r="TL239" s="249"/>
      <c r="TM239" s="249"/>
      <c r="TN239" s="249"/>
      <c r="TO239" s="249"/>
      <c r="TP239" s="249"/>
      <c r="TQ239" s="249"/>
      <c r="TR239" s="249"/>
      <c r="TS239" s="249"/>
      <c r="TT239" s="249"/>
      <c r="TU239" s="249"/>
      <c r="TV239" s="249"/>
      <c r="TW239" s="249"/>
      <c r="TX239" s="249"/>
      <c r="TY239" s="249"/>
      <c r="TZ239" s="249"/>
      <c r="UA239" s="249"/>
      <c r="UB239" s="249"/>
      <c r="UC239" s="249"/>
      <c r="UD239" s="249"/>
      <c r="UE239" s="249"/>
      <c r="UF239" s="249"/>
      <c r="UG239" s="249"/>
      <c r="UH239" s="249"/>
      <c r="UI239" s="249"/>
      <c r="UJ239" s="249"/>
      <c r="UK239" s="249"/>
      <c r="UL239" s="249"/>
      <c r="UM239" s="249"/>
      <c r="UN239" s="249"/>
      <c r="UO239" s="249"/>
      <c r="UP239" s="249"/>
      <c r="UQ239" s="249"/>
      <c r="UR239" s="249"/>
      <c r="US239" s="249"/>
      <c r="UT239" s="249"/>
      <c r="UU239" s="249"/>
      <c r="UV239" s="249"/>
      <c r="UW239" s="249"/>
      <c r="UX239" s="249"/>
      <c r="UY239" s="249"/>
      <c r="UZ239" s="249"/>
      <c r="VA239" s="249"/>
      <c r="VB239" s="249"/>
      <c r="VC239" s="249"/>
      <c r="VD239" s="249"/>
      <c r="VE239" s="249"/>
      <c r="VF239" s="249"/>
      <c r="VG239" s="249"/>
      <c r="VH239" s="249"/>
      <c r="VI239" s="249"/>
      <c r="VJ239" s="249"/>
      <c r="VK239" s="249"/>
      <c r="VL239" s="249"/>
      <c r="VM239" s="249"/>
      <c r="VN239" s="249"/>
      <c r="VO239" s="249"/>
      <c r="VP239" s="249"/>
      <c r="VQ239" s="249"/>
      <c r="VR239" s="249"/>
      <c r="VS239" s="249"/>
      <c r="VT239" s="249"/>
      <c r="VU239" s="249"/>
      <c r="VV239" s="249"/>
      <c r="VW239" s="249"/>
      <c r="VX239" s="249"/>
      <c r="VY239" s="249"/>
      <c r="VZ239" s="249"/>
      <c r="WA239" s="249"/>
      <c r="WB239" s="249"/>
      <c r="WC239" s="249"/>
      <c r="WD239" s="249"/>
      <c r="WE239" s="249"/>
      <c r="WF239" s="249"/>
      <c r="WG239" s="249"/>
      <c r="WH239" s="249"/>
      <c r="WI239" s="249"/>
      <c r="WJ239" s="249"/>
      <c r="WK239" s="249"/>
      <c r="WL239" s="249"/>
      <c r="WM239" s="249"/>
      <c r="WN239" s="249"/>
      <c r="WO239" s="249"/>
      <c r="WP239" s="249"/>
      <c r="WQ239" s="249"/>
      <c r="WR239" s="249"/>
      <c r="WS239" s="249"/>
      <c r="WT239" s="249"/>
      <c r="WU239" s="249"/>
      <c r="WV239" s="249"/>
      <c r="WW239" s="249"/>
      <c r="WX239" s="249"/>
      <c r="WY239" s="249"/>
      <c r="WZ239" s="249"/>
      <c r="XA239" s="249"/>
      <c r="XB239" s="249"/>
      <c r="XC239" s="249"/>
      <c r="XD239" s="249"/>
      <c r="XE239" s="249"/>
      <c r="XF239" s="249"/>
      <c r="XG239" s="249"/>
      <c r="XH239" s="249"/>
      <c r="XI239" s="249"/>
      <c r="XJ239" s="249"/>
      <c r="XK239" s="249"/>
      <c r="XL239" s="249"/>
      <c r="XM239" s="249"/>
      <c r="XN239" s="249"/>
      <c r="XO239" s="249"/>
      <c r="XP239" s="249"/>
      <c r="XQ239" s="249"/>
      <c r="XR239" s="249"/>
      <c r="XS239" s="249"/>
      <c r="XT239" s="249"/>
      <c r="XU239" s="249"/>
      <c r="XV239" s="249"/>
      <c r="XW239" s="249"/>
      <c r="XX239" s="249"/>
      <c r="XY239" s="249"/>
      <c r="XZ239" s="249"/>
      <c r="YA239" s="249"/>
      <c r="YB239" s="249"/>
      <c r="YC239" s="249"/>
      <c r="YD239" s="249"/>
      <c r="YE239" s="249"/>
      <c r="YF239" s="249"/>
      <c r="YG239" s="249"/>
      <c r="YH239" s="249"/>
      <c r="YI239" s="249"/>
      <c r="YJ239" s="249"/>
      <c r="YK239" s="249"/>
      <c r="YL239" s="249"/>
      <c r="YM239" s="249"/>
      <c r="YN239" s="249"/>
      <c r="YO239" s="249"/>
      <c r="YP239" s="249"/>
      <c r="YQ239" s="249"/>
      <c r="YR239" s="249"/>
      <c r="YS239" s="249"/>
      <c r="YT239" s="249"/>
      <c r="YU239" s="249"/>
      <c r="YV239" s="249"/>
      <c r="YW239" s="249"/>
      <c r="YX239" s="249"/>
      <c r="YY239" s="249"/>
      <c r="YZ239" s="249"/>
      <c r="ZA239" s="249"/>
      <c r="ZB239" s="249"/>
      <c r="ZC239" s="249"/>
      <c r="ZD239" s="249"/>
      <c r="ZE239" s="249"/>
      <c r="ZF239" s="249"/>
      <c r="ZG239" s="249"/>
      <c r="ZH239" s="249"/>
      <c r="ZI239" s="249"/>
      <c r="ZJ239" s="249"/>
      <c r="ZK239" s="249"/>
      <c r="ZL239" s="249"/>
      <c r="ZM239" s="249"/>
      <c r="ZN239" s="249"/>
      <c r="ZO239" s="249"/>
      <c r="ZP239" s="249"/>
      <c r="ZQ239" s="249"/>
      <c r="ZR239" s="249"/>
      <c r="ZS239" s="249"/>
      <c r="ZT239" s="249"/>
      <c r="ZU239" s="249"/>
      <c r="ZV239" s="249"/>
      <c r="ZW239" s="249"/>
      <c r="ZX239" s="249"/>
      <c r="ZY239" s="249"/>
      <c r="ZZ239" s="249"/>
      <c r="AAA239" s="249"/>
      <c r="AAB239" s="249"/>
      <c r="AAC239" s="249"/>
      <c r="AAD239" s="249"/>
      <c r="AAE239" s="249"/>
      <c r="AAF239" s="249"/>
      <c r="AAG239" s="249"/>
      <c r="AAH239" s="249"/>
      <c r="AAI239" s="249"/>
      <c r="AAJ239" s="249"/>
      <c r="AAK239" s="249"/>
      <c r="AAL239" s="249"/>
      <c r="AAM239" s="249"/>
      <c r="AAN239" s="249"/>
      <c r="AAO239" s="249"/>
      <c r="AAP239" s="249"/>
      <c r="AAQ239" s="249"/>
      <c r="AAR239" s="249"/>
      <c r="AAS239" s="249"/>
      <c r="AAT239" s="249"/>
      <c r="AAU239" s="249"/>
      <c r="AAV239" s="249"/>
      <c r="AAW239" s="249"/>
      <c r="AAX239" s="249"/>
      <c r="AAY239" s="249"/>
      <c r="AAZ239" s="249"/>
      <c r="ABA239" s="249"/>
      <c r="ABB239" s="249"/>
      <c r="ABC239" s="249"/>
      <c r="ABD239" s="249"/>
      <c r="ABE239" s="249"/>
      <c r="ABF239" s="249"/>
      <c r="ABG239" s="249"/>
      <c r="ABH239" s="249"/>
      <c r="ABI239" s="249"/>
      <c r="ABJ239" s="249"/>
      <c r="ABK239" s="249"/>
      <c r="ABL239" s="249"/>
      <c r="ABM239" s="249"/>
      <c r="ABN239" s="249"/>
      <c r="ABO239" s="249"/>
      <c r="ABP239" s="249"/>
      <c r="ABQ239" s="249"/>
      <c r="ABR239" s="249"/>
      <c r="ABS239" s="249"/>
      <c r="ABT239" s="249"/>
      <c r="ABU239" s="249"/>
      <c r="ABV239" s="249"/>
      <c r="ABW239" s="249"/>
      <c r="ABX239" s="249"/>
      <c r="ABY239" s="249"/>
      <c r="ABZ239" s="249"/>
      <c r="ACA239" s="249"/>
      <c r="ACB239" s="249"/>
      <c r="ACC239" s="249"/>
      <c r="ACD239" s="249"/>
      <c r="ACE239" s="249"/>
      <c r="ACF239" s="249"/>
      <c r="ACG239" s="249"/>
      <c r="ACH239" s="249"/>
      <c r="ACI239" s="249"/>
      <c r="ACJ239" s="249"/>
      <c r="ACK239" s="249"/>
      <c r="ACL239" s="249"/>
      <c r="ACM239" s="249"/>
      <c r="ACN239" s="249"/>
      <c r="ACO239" s="249"/>
      <c r="ACP239" s="249"/>
      <c r="ACQ239" s="249"/>
      <c r="ACR239" s="249"/>
      <c r="ACS239" s="249"/>
      <c r="ACT239" s="249"/>
      <c r="ACU239" s="249"/>
      <c r="ACV239" s="249"/>
      <c r="ACW239" s="249"/>
      <c r="ACX239" s="249"/>
      <c r="ACY239" s="249"/>
      <c r="ACZ239" s="249"/>
      <c r="ADA239" s="249"/>
      <c r="ADB239" s="249"/>
      <c r="ADC239" s="249"/>
      <c r="ADD239" s="249"/>
      <c r="ADE239" s="249"/>
      <c r="ADF239" s="249"/>
      <c r="ADG239" s="249"/>
      <c r="ADH239" s="249"/>
      <c r="ADI239" s="249"/>
      <c r="ADJ239" s="249"/>
      <c r="ADK239" s="249"/>
      <c r="ADL239" s="249"/>
      <c r="ADM239" s="249"/>
      <c r="ADN239" s="249"/>
      <c r="ADO239" s="249"/>
      <c r="ADP239" s="249"/>
      <c r="ADQ239" s="249"/>
      <c r="ADR239" s="249"/>
      <c r="ADS239" s="249"/>
      <c r="ADT239" s="249"/>
      <c r="ADU239" s="249"/>
      <c r="ADV239" s="249"/>
      <c r="ADW239" s="249"/>
      <c r="ADX239" s="249"/>
      <c r="ADY239" s="249"/>
      <c r="ADZ239" s="249"/>
      <c r="AEA239" s="249"/>
      <c r="AEB239" s="249"/>
      <c r="AEC239" s="249"/>
      <c r="AED239" s="249"/>
      <c r="AEE239" s="249"/>
      <c r="AEF239" s="249"/>
      <c r="AEG239" s="249"/>
      <c r="AEH239" s="249"/>
      <c r="AEI239" s="249"/>
      <c r="AEJ239" s="249"/>
      <c r="AEK239" s="249"/>
      <c r="AEL239" s="249"/>
      <c r="AEM239" s="249"/>
      <c r="AEN239" s="249"/>
      <c r="AEO239" s="249"/>
      <c r="AEP239" s="249"/>
      <c r="AEQ239" s="249"/>
      <c r="AER239" s="249"/>
      <c r="AES239" s="249"/>
      <c r="AET239" s="249"/>
      <c r="AEU239" s="249"/>
      <c r="AEV239" s="249"/>
      <c r="AEW239" s="249"/>
      <c r="AEX239" s="249"/>
      <c r="AEY239" s="249"/>
      <c r="AEZ239" s="249"/>
      <c r="AFA239" s="249"/>
      <c r="AFB239" s="249"/>
      <c r="AFC239" s="249"/>
      <c r="AFD239" s="249"/>
      <c r="AFE239" s="249"/>
      <c r="AFF239" s="249"/>
      <c r="AFG239" s="249"/>
      <c r="AFH239" s="249"/>
      <c r="AFI239" s="249"/>
      <c r="AFJ239" s="249"/>
      <c r="AFK239" s="249"/>
      <c r="AFL239" s="249"/>
      <c r="AFM239" s="249"/>
      <c r="AFN239" s="249"/>
      <c r="AFO239" s="249"/>
      <c r="AFP239" s="249"/>
      <c r="AFQ239" s="249"/>
      <c r="AFR239" s="249"/>
      <c r="AFS239" s="249"/>
      <c r="AFT239" s="249"/>
      <c r="AFU239" s="249"/>
      <c r="AFV239" s="249"/>
      <c r="AFW239" s="249"/>
      <c r="AFX239" s="249"/>
      <c r="AFY239" s="249"/>
      <c r="AFZ239" s="249"/>
      <c r="AGA239" s="249"/>
      <c r="AGB239" s="249"/>
      <c r="AGC239" s="249"/>
      <c r="AGD239" s="249"/>
      <c r="AGE239" s="249"/>
      <c r="AGF239" s="249"/>
      <c r="AGG239" s="249"/>
      <c r="AGH239" s="249"/>
      <c r="AGI239" s="249"/>
      <c r="AGJ239" s="249"/>
      <c r="AGK239" s="249"/>
      <c r="AGL239" s="249"/>
      <c r="AGM239" s="249"/>
      <c r="AGN239" s="249"/>
      <c r="AGO239" s="249"/>
      <c r="AGP239" s="249"/>
      <c r="AGQ239" s="249"/>
      <c r="AGR239" s="249"/>
      <c r="AGS239" s="249"/>
      <c r="AGT239" s="249"/>
      <c r="AGU239" s="249"/>
      <c r="AGV239" s="249"/>
      <c r="AGW239" s="249"/>
      <c r="AGX239" s="249"/>
      <c r="AGY239" s="249"/>
      <c r="AGZ239" s="249"/>
      <c r="AHA239" s="249"/>
      <c r="AHB239" s="249"/>
      <c r="AHC239" s="249"/>
      <c r="AHD239" s="249"/>
      <c r="AHE239" s="249"/>
      <c r="AHF239" s="249"/>
      <c r="AHG239" s="249"/>
      <c r="AHH239" s="249"/>
      <c r="AHI239" s="249"/>
      <c r="AHJ239" s="249"/>
      <c r="AHK239" s="249"/>
      <c r="AHL239" s="249"/>
      <c r="AHM239" s="249"/>
      <c r="AHN239" s="249"/>
      <c r="AHO239" s="249"/>
      <c r="AHP239" s="249"/>
      <c r="AHQ239" s="249"/>
      <c r="AHR239" s="249"/>
      <c r="AHS239" s="249"/>
      <c r="AHT239" s="249"/>
      <c r="AHU239" s="249"/>
      <c r="AHV239" s="249"/>
      <c r="AHW239" s="249"/>
      <c r="AHX239" s="249"/>
      <c r="AHY239" s="249"/>
      <c r="AHZ239" s="249"/>
      <c r="AIA239" s="249"/>
      <c r="AIB239" s="249"/>
      <c r="AIC239" s="249"/>
      <c r="AID239" s="249"/>
      <c r="AIE239" s="249"/>
      <c r="AIF239" s="249"/>
      <c r="AIG239" s="249"/>
      <c r="AIH239" s="249"/>
      <c r="AII239" s="249"/>
      <c r="AIJ239" s="249"/>
      <c r="AIK239" s="249"/>
      <c r="AIL239" s="249"/>
      <c r="AIM239" s="249"/>
      <c r="AIN239" s="249"/>
      <c r="AIO239" s="249"/>
      <c r="AIP239" s="249"/>
      <c r="AIQ239" s="249"/>
      <c r="AIR239" s="249"/>
      <c r="AIS239" s="249"/>
      <c r="AIT239" s="249"/>
      <c r="AIU239" s="249"/>
      <c r="AIV239" s="249"/>
      <c r="AIW239" s="249"/>
      <c r="AIX239" s="249"/>
      <c r="AIY239" s="249"/>
      <c r="AIZ239" s="249"/>
      <c r="AJA239" s="249"/>
      <c r="AJB239" s="249"/>
      <c r="AJC239" s="249"/>
      <c r="AJD239" s="249"/>
      <c r="AJE239" s="249"/>
      <c r="AJF239" s="249"/>
      <c r="AJG239" s="249"/>
      <c r="AJH239" s="249"/>
      <c r="AJI239" s="249"/>
      <c r="AJJ239" s="249"/>
      <c r="AJK239" s="249"/>
      <c r="AJL239" s="249"/>
      <c r="AJM239" s="249"/>
      <c r="AJN239" s="249"/>
      <c r="AJO239" s="249"/>
      <c r="AJP239" s="249"/>
      <c r="AJQ239" s="249"/>
      <c r="AJR239" s="249"/>
      <c r="AJS239" s="249"/>
      <c r="AJT239" s="249"/>
      <c r="AJU239" s="249"/>
      <c r="AJV239" s="249"/>
      <c r="AJW239" s="249"/>
      <c r="AJX239" s="249"/>
      <c r="AJY239" s="249"/>
      <c r="AJZ239" s="249"/>
      <c r="AKA239" s="249"/>
      <c r="AKB239" s="249"/>
      <c r="AKC239" s="249"/>
      <c r="AKD239" s="249"/>
      <c r="AKE239" s="249"/>
      <c r="AKF239" s="249"/>
      <c r="AKG239" s="249"/>
      <c r="AKH239" s="249"/>
      <c r="AKI239" s="249"/>
      <c r="AKJ239" s="249"/>
      <c r="AKK239" s="249"/>
      <c r="AKL239" s="249"/>
      <c r="AKM239" s="249"/>
      <c r="AKN239" s="249"/>
      <c r="AKO239" s="249"/>
      <c r="AKP239" s="249"/>
      <c r="AKQ239" s="249"/>
      <c r="AKR239" s="249"/>
      <c r="AKS239" s="249"/>
      <c r="AKT239" s="249"/>
      <c r="AKU239" s="249"/>
      <c r="AKV239" s="249"/>
      <c r="AKW239" s="249"/>
      <c r="AKX239" s="249"/>
      <c r="AKY239" s="249"/>
      <c r="AKZ239" s="249"/>
      <c r="ALA239" s="249"/>
      <c r="ALB239" s="249"/>
      <c r="ALC239" s="249"/>
      <c r="ALD239" s="249"/>
      <c r="ALE239" s="249"/>
      <c r="ALF239" s="249"/>
      <c r="ALG239" s="249"/>
      <c r="ALH239" s="249"/>
      <c r="ALI239" s="249"/>
      <c r="ALJ239" s="249"/>
      <c r="ALK239" s="249"/>
      <c r="ALL239" s="249"/>
      <c r="ALM239" s="249"/>
      <c r="ALN239" s="249"/>
      <c r="ALO239" s="249"/>
      <c r="ALP239" s="249"/>
      <c r="ALQ239" s="249"/>
      <c r="ALR239" s="249"/>
      <c r="ALS239" s="249"/>
      <c r="ALT239" s="249"/>
      <c r="ALU239" s="249"/>
      <c r="ALV239" s="249"/>
      <c r="ALW239" s="249"/>
      <c r="ALX239" s="249"/>
      <c r="ALY239" s="249"/>
      <c r="ALZ239" s="249"/>
      <c r="AMA239" s="249"/>
      <c r="AMB239" s="249"/>
      <c r="AMC239" s="249"/>
      <c r="AMD239" s="249"/>
      <c r="AME239" s="249"/>
      <c r="AMF239" s="249"/>
      <c r="AMG239" s="249"/>
      <c r="AMH239" s="249"/>
      <c r="AMI239" s="249"/>
      <c r="AMJ239" s="249"/>
    </row>
    <row r="240" spans="1:1024" s="347" customFormat="1" ht="18" hidden="1">
      <c r="A240" s="303"/>
      <c r="B240" s="530" t="s">
        <v>16</v>
      </c>
      <c r="C240" s="530"/>
      <c r="D240" s="531" t="s">
        <v>43</v>
      </c>
      <c r="E240" s="531"/>
      <c r="F240" s="531"/>
      <c r="G240" s="531"/>
      <c r="H240" s="531"/>
      <c r="I240" s="531"/>
      <c r="J240" s="531"/>
      <c r="K240" s="531"/>
      <c r="L240" s="531"/>
      <c r="M240" s="531"/>
      <c r="N240" s="531"/>
      <c r="O240" s="531"/>
      <c r="P240" s="531"/>
      <c r="Q240" s="531"/>
      <c r="R240" s="531"/>
      <c r="S240" s="249"/>
      <c r="T240" s="249"/>
      <c r="U240" s="249"/>
      <c r="V240" s="249"/>
      <c r="W240" s="249"/>
      <c r="X240" s="249"/>
      <c r="Y240" s="249"/>
      <c r="Z240" s="249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  <c r="CH240" s="249"/>
      <c r="CI240" s="249"/>
      <c r="CJ240" s="249"/>
      <c r="CK240" s="249"/>
      <c r="CL240" s="249"/>
      <c r="CM240" s="249"/>
      <c r="CN240" s="249"/>
      <c r="CO240" s="249"/>
      <c r="CP240" s="249"/>
      <c r="CQ240" s="249"/>
      <c r="CR240" s="249"/>
      <c r="CS240" s="249"/>
      <c r="CT240" s="249"/>
      <c r="CU240" s="249"/>
      <c r="CV240" s="249"/>
      <c r="CW240" s="249"/>
      <c r="CX240" s="249"/>
      <c r="CY240" s="249"/>
      <c r="CZ240" s="249"/>
      <c r="DA240" s="249"/>
      <c r="DB240" s="249"/>
      <c r="DC240" s="249"/>
      <c r="DD240" s="249"/>
      <c r="DE240" s="249"/>
      <c r="DF240" s="249"/>
      <c r="DG240" s="249"/>
      <c r="DH240" s="249"/>
      <c r="DI240" s="249"/>
      <c r="DJ240" s="249"/>
      <c r="DK240" s="249"/>
      <c r="DL240" s="249"/>
      <c r="DM240" s="249"/>
      <c r="DN240" s="249"/>
      <c r="DO240" s="249"/>
      <c r="DP240" s="249"/>
      <c r="DQ240" s="249"/>
      <c r="DR240" s="249"/>
      <c r="DS240" s="249"/>
      <c r="DT240" s="249"/>
      <c r="DU240" s="249"/>
      <c r="DV240" s="249"/>
      <c r="DW240" s="249"/>
      <c r="DX240" s="249"/>
      <c r="DY240" s="249"/>
      <c r="DZ240" s="249"/>
      <c r="EA240" s="249"/>
      <c r="EB240" s="249"/>
      <c r="EC240" s="249"/>
      <c r="ED240" s="249"/>
      <c r="EE240" s="249"/>
      <c r="EF240" s="249"/>
      <c r="EG240" s="249"/>
      <c r="EH240" s="249"/>
      <c r="EI240" s="249"/>
      <c r="EJ240" s="249"/>
      <c r="EK240" s="249"/>
      <c r="EL240" s="249"/>
      <c r="EM240" s="249"/>
      <c r="EN240" s="249"/>
      <c r="EO240" s="249"/>
      <c r="EP240" s="249"/>
      <c r="EQ240" s="249"/>
      <c r="ER240" s="249"/>
      <c r="ES240" s="249"/>
      <c r="ET240" s="249"/>
      <c r="EU240" s="249"/>
      <c r="EV240" s="249"/>
      <c r="EW240" s="249"/>
      <c r="EX240" s="249"/>
      <c r="EY240" s="249"/>
      <c r="EZ240" s="249"/>
      <c r="FA240" s="249"/>
      <c r="FB240" s="249"/>
      <c r="FC240" s="249"/>
      <c r="FD240" s="249"/>
      <c r="FE240" s="249"/>
      <c r="FF240" s="249"/>
      <c r="FG240" s="249"/>
      <c r="FH240" s="249"/>
      <c r="FI240" s="249"/>
      <c r="FJ240" s="249"/>
      <c r="FK240" s="249"/>
      <c r="FL240" s="249"/>
      <c r="FM240" s="249"/>
      <c r="FN240" s="249"/>
      <c r="FO240" s="249"/>
      <c r="FP240" s="249"/>
      <c r="FQ240" s="249"/>
      <c r="FR240" s="249"/>
      <c r="FS240" s="249"/>
      <c r="FT240" s="249"/>
      <c r="FU240" s="249"/>
      <c r="FV240" s="249"/>
      <c r="FW240" s="249"/>
      <c r="FX240" s="249"/>
      <c r="FY240" s="249"/>
      <c r="FZ240" s="249"/>
      <c r="GA240" s="249"/>
      <c r="GB240" s="249"/>
      <c r="GC240" s="249"/>
      <c r="GD240" s="249"/>
      <c r="GE240" s="249"/>
      <c r="GF240" s="249"/>
      <c r="GG240" s="249"/>
      <c r="GH240" s="249"/>
      <c r="GI240" s="249"/>
      <c r="GJ240" s="249"/>
      <c r="GK240" s="249"/>
      <c r="GL240" s="249"/>
      <c r="GM240" s="249"/>
      <c r="GN240" s="249"/>
      <c r="GO240" s="249"/>
      <c r="GP240" s="249"/>
      <c r="GQ240" s="249"/>
      <c r="GR240" s="249"/>
      <c r="GS240" s="249"/>
      <c r="GT240" s="249"/>
      <c r="GU240" s="249"/>
      <c r="GV240" s="249"/>
      <c r="GW240" s="249"/>
      <c r="GX240" s="249"/>
      <c r="GY240" s="249"/>
      <c r="GZ240" s="249"/>
      <c r="HA240" s="249"/>
      <c r="HB240" s="249"/>
      <c r="HC240" s="249"/>
      <c r="HD240" s="249"/>
      <c r="HE240" s="249"/>
      <c r="HF240" s="249"/>
      <c r="HG240" s="249"/>
      <c r="HH240" s="249"/>
      <c r="HI240" s="249"/>
      <c r="HJ240" s="249"/>
      <c r="HK240" s="249"/>
      <c r="HL240" s="249"/>
      <c r="HM240" s="249"/>
      <c r="HN240" s="249"/>
      <c r="HO240" s="249"/>
      <c r="HP240" s="249"/>
      <c r="HQ240" s="249"/>
      <c r="HR240" s="249"/>
      <c r="HS240" s="249"/>
      <c r="HT240" s="249"/>
      <c r="HU240" s="249"/>
      <c r="HV240" s="249"/>
      <c r="HW240" s="249"/>
      <c r="HX240" s="249"/>
      <c r="HY240" s="249"/>
      <c r="HZ240" s="249"/>
      <c r="IA240" s="249"/>
      <c r="IB240" s="249"/>
      <c r="IC240" s="249"/>
      <c r="ID240" s="249"/>
      <c r="IE240" s="249"/>
      <c r="IF240" s="249"/>
      <c r="IG240" s="249"/>
      <c r="IH240" s="249"/>
      <c r="II240" s="249"/>
      <c r="IJ240" s="249"/>
      <c r="IK240" s="249"/>
      <c r="IL240" s="249"/>
      <c r="IM240" s="249"/>
      <c r="IN240" s="249"/>
      <c r="IO240" s="249"/>
      <c r="IP240" s="249"/>
      <c r="IQ240" s="249"/>
      <c r="IR240" s="249"/>
      <c r="IS240" s="249"/>
      <c r="IT240" s="249"/>
      <c r="IU240" s="249"/>
      <c r="IV240" s="249"/>
      <c r="IW240" s="249"/>
      <c r="IX240" s="249"/>
      <c r="IY240" s="249"/>
      <c r="IZ240" s="249"/>
      <c r="JA240" s="249"/>
      <c r="JB240" s="249"/>
      <c r="JC240" s="249"/>
      <c r="JD240" s="249"/>
      <c r="JE240" s="249"/>
      <c r="JF240" s="249"/>
      <c r="JG240" s="249"/>
      <c r="JH240" s="249"/>
      <c r="JI240" s="249"/>
      <c r="JJ240" s="249"/>
      <c r="JK240" s="249"/>
      <c r="JL240" s="249"/>
      <c r="JM240" s="249"/>
      <c r="JN240" s="249"/>
      <c r="JO240" s="249"/>
      <c r="JP240" s="249"/>
      <c r="JQ240" s="249"/>
      <c r="JR240" s="249"/>
      <c r="JS240" s="249"/>
      <c r="JT240" s="249"/>
      <c r="JU240" s="249"/>
      <c r="JV240" s="249"/>
      <c r="JW240" s="249"/>
      <c r="JX240" s="249"/>
      <c r="JY240" s="249"/>
      <c r="JZ240" s="249"/>
      <c r="KA240" s="249"/>
      <c r="KB240" s="249"/>
      <c r="KC240" s="249"/>
      <c r="KD240" s="249"/>
      <c r="KE240" s="249"/>
      <c r="KF240" s="249"/>
      <c r="KG240" s="249"/>
      <c r="KH240" s="249"/>
      <c r="KI240" s="249"/>
      <c r="KJ240" s="249"/>
      <c r="KK240" s="249"/>
      <c r="KL240" s="249"/>
      <c r="KM240" s="249"/>
      <c r="KN240" s="249"/>
      <c r="KO240" s="249"/>
      <c r="KP240" s="249"/>
      <c r="KQ240" s="249"/>
      <c r="KR240" s="249"/>
      <c r="KS240" s="249"/>
      <c r="KT240" s="249"/>
      <c r="KU240" s="249"/>
      <c r="KV240" s="249"/>
      <c r="KW240" s="249"/>
      <c r="KX240" s="249"/>
      <c r="KY240" s="249"/>
      <c r="KZ240" s="249"/>
      <c r="LA240" s="249"/>
      <c r="LB240" s="249"/>
      <c r="LC240" s="249"/>
      <c r="LD240" s="249"/>
      <c r="LE240" s="249"/>
      <c r="LF240" s="249"/>
      <c r="LG240" s="249"/>
      <c r="LH240" s="249"/>
      <c r="LI240" s="249"/>
      <c r="LJ240" s="249"/>
      <c r="LK240" s="249"/>
      <c r="LL240" s="249"/>
      <c r="LM240" s="249"/>
      <c r="LN240" s="249"/>
      <c r="LO240" s="249"/>
      <c r="LP240" s="249"/>
      <c r="LQ240" s="249"/>
      <c r="LR240" s="249"/>
      <c r="LS240" s="249"/>
      <c r="LT240" s="249"/>
      <c r="LU240" s="249"/>
      <c r="LV240" s="249"/>
      <c r="LW240" s="249"/>
      <c r="LX240" s="249"/>
      <c r="LY240" s="249"/>
      <c r="LZ240" s="249"/>
      <c r="MA240" s="249"/>
      <c r="MB240" s="249"/>
      <c r="MC240" s="249"/>
      <c r="MD240" s="249"/>
      <c r="ME240" s="249"/>
      <c r="MF240" s="249"/>
      <c r="MG240" s="249"/>
      <c r="MH240" s="249"/>
      <c r="MI240" s="249"/>
      <c r="MJ240" s="249"/>
      <c r="MK240" s="249"/>
      <c r="ML240" s="249"/>
      <c r="MM240" s="249"/>
      <c r="MN240" s="249"/>
      <c r="MO240" s="249"/>
      <c r="MP240" s="249"/>
      <c r="MQ240" s="249"/>
      <c r="MR240" s="249"/>
      <c r="MS240" s="249"/>
      <c r="MT240" s="249"/>
      <c r="MU240" s="249"/>
      <c r="MV240" s="249"/>
      <c r="MW240" s="249"/>
      <c r="MX240" s="249"/>
      <c r="MY240" s="249"/>
      <c r="MZ240" s="249"/>
      <c r="NA240" s="249"/>
      <c r="NB240" s="249"/>
      <c r="NC240" s="249"/>
      <c r="ND240" s="249"/>
      <c r="NE240" s="249"/>
      <c r="NF240" s="249"/>
      <c r="NG240" s="249"/>
      <c r="NH240" s="249"/>
      <c r="NI240" s="249"/>
      <c r="NJ240" s="249"/>
      <c r="NK240" s="249"/>
      <c r="NL240" s="249"/>
      <c r="NM240" s="249"/>
      <c r="NN240" s="249"/>
      <c r="NO240" s="249"/>
      <c r="NP240" s="249"/>
      <c r="NQ240" s="249"/>
      <c r="NR240" s="249"/>
      <c r="NS240" s="249"/>
      <c r="NT240" s="249"/>
      <c r="NU240" s="249"/>
      <c r="NV240" s="249"/>
      <c r="NW240" s="249"/>
      <c r="NX240" s="249"/>
      <c r="NY240" s="249"/>
      <c r="NZ240" s="249"/>
      <c r="OA240" s="249"/>
      <c r="OB240" s="249"/>
      <c r="OC240" s="249"/>
      <c r="OD240" s="249"/>
      <c r="OE240" s="249"/>
      <c r="OF240" s="249"/>
      <c r="OG240" s="249"/>
      <c r="OH240" s="249"/>
      <c r="OI240" s="249"/>
      <c r="OJ240" s="249"/>
      <c r="OK240" s="249"/>
      <c r="OL240" s="249"/>
      <c r="OM240" s="249"/>
      <c r="ON240" s="249"/>
      <c r="OO240" s="249"/>
      <c r="OP240" s="249"/>
      <c r="OQ240" s="249"/>
      <c r="OR240" s="249"/>
      <c r="OS240" s="249"/>
      <c r="OT240" s="249"/>
      <c r="OU240" s="249"/>
      <c r="OV240" s="249"/>
      <c r="OW240" s="249"/>
      <c r="OX240" s="249"/>
      <c r="OY240" s="249"/>
      <c r="OZ240" s="249"/>
      <c r="PA240" s="249"/>
      <c r="PB240" s="249"/>
      <c r="PC240" s="249"/>
      <c r="PD240" s="249"/>
      <c r="PE240" s="249"/>
      <c r="PF240" s="249"/>
      <c r="PG240" s="249"/>
      <c r="PH240" s="249"/>
      <c r="PI240" s="249"/>
      <c r="PJ240" s="249"/>
      <c r="PK240" s="249"/>
      <c r="PL240" s="249"/>
      <c r="PM240" s="249"/>
      <c r="PN240" s="249"/>
      <c r="PO240" s="249"/>
      <c r="PP240" s="249"/>
      <c r="PQ240" s="249"/>
      <c r="PR240" s="249"/>
      <c r="PS240" s="249"/>
      <c r="PT240" s="249"/>
      <c r="PU240" s="249"/>
      <c r="PV240" s="249"/>
      <c r="PW240" s="249"/>
      <c r="PX240" s="249"/>
      <c r="PY240" s="249"/>
      <c r="PZ240" s="249"/>
      <c r="QA240" s="249"/>
      <c r="QB240" s="249"/>
      <c r="QC240" s="249"/>
      <c r="QD240" s="249"/>
      <c r="QE240" s="249"/>
      <c r="QF240" s="249"/>
      <c r="QG240" s="249"/>
      <c r="QH240" s="249"/>
      <c r="QI240" s="249"/>
      <c r="QJ240" s="249"/>
      <c r="QK240" s="249"/>
      <c r="QL240" s="249"/>
      <c r="QM240" s="249"/>
      <c r="QN240" s="249"/>
      <c r="QO240" s="249"/>
      <c r="QP240" s="249"/>
      <c r="QQ240" s="249"/>
      <c r="QR240" s="249"/>
      <c r="QS240" s="249"/>
      <c r="QT240" s="249"/>
      <c r="QU240" s="249"/>
      <c r="QV240" s="249"/>
      <c r="QW240" s="249"/>
      <c r="QX240" s="249"/>
      <c r="QY240" s="249"/>
      <c r="QZ240" s="249"/>
      <c r="RA240" s="249"/>
      <c r="RB240" s="249"/>
      <c r="RC240" s="249"/>
      <c r="RD240" s="249"/>
      <c r="RE240" s="249"/>
      <c r="RF240" s="249"/>
      <c r="RG240" s="249"/>
      <c r="RH240" s="249"/>
      <c r="RI240" s="249"/>
      <c r="RJ240" s="249"/>
      <c r="RK240" s="249"/>
      <c r="RL240" s="249"/>
      <c r="RM240" s="249"/>
      <c r="RN240" s="249"/>
      <c r="RO240" s="249"/>
      <c r="RP240" s="249"/>
      <c r="RQ240" s="249"/>
      <c r="RR240" s="249"/>
      <c r="RS240" s="249"/>
      <c r="RT240" s="249"/>
      <c r="RU240" s="249"/>
      <c r="RV240" s="249"/>
      <c r="RW240" s="249"/>
      <c r="RX240" s="249"/>
      <c r="RY240" s="249"/>
      <c r="RZ240" s="249"/>
      <c r="SA240" s="249"/>
      <c r="SB240" s="249"/>
      <c r="SC240" s="249"/>
      <c r="SD240" s="249"/>
      <c r="SE240" s="249"/>
      <c r="SF240" s="249"/>
      <c r="SG240" s="249"/>
      <c r="SH240" s="249"/>
      <c r="SI240" s="249"/>
      <c r="SJ240" s="249"/>
      <c r="SK240" s="249"/>
      <c r="SL240" s="249"/>
      <c r="SM240" s="249"/>
      <c r="SN240" s="249"/>
      <c r="SO240" s="249"/>
      <c r="SP240" s="249"/>
      <c r="SQ240" s="249"/>
      <c r="SR240" s="249"/>
      <c r="SS240" s="249"/>
      <c r="ST240" s="249"/>
      <c r="SU240" s="249"/>
      <c r="SV240" s="249"/>
      <c r="SW240" s="249"/>
      <c r="SX240" s="249"/>
      <c r="SY240" s="249"/>
      <c r="SZ240" s="249"/>
      <c r="TA240" s="249"/>
      <c r="TB240" s="249"/>
      <c r="TC240" s="249"/>
      <c r="TD240" s="249"/>
      <c r="TE240" s="249"/>
      <c r="TF240" s="249"/>
      <c r="TG240" s="249"/>
      <c r="TH240" s="249"/>
      <c r="TI240" s="249"/>
      <c r="TJ240" s="249"/>
      <c r="TK240" s="249"/>
      <c r="TL240" s="249"/>
      <c r="TM240" s="249"/>
      <c r="TN240" s="249"/>
      <c r="TO240" s="249"/>
      <c r="TP240" s="249"/>
      <c r="TQ240" s="249"/>
      <c r="TR240" s="249"/>
      <c r="TS240" s="249"/>
      <c r="TT240" s="249"/>
      <c r="TU240" s="249"/>
      <c r="TV240" s="249"/>
      <c r="TW240" s="249"/>
      <c r="TX240" s="249"/>
      <c r="TY240" s="249"/>
      <c r="TZ240" s="249"/>
      <c r="UA240" s="249"/>
      <c r="UB240" s="249"/>
      <c r="UC240" s="249"/>
      <c r="UD240" s="249"/>
      <c r="UE240" s="249"/>
      <c r="UF240" s="249"/>
      <c r="UG240" s="249"/>
      <c r="UH240" s="249"/>
      <c r="UI240" s="249"/>
      <c r="UJ240" s="249"/>
      <c r="UK240" s="249"/>
      <c r="UL240" s="249"/>
      <c r="UM240" s="249"/>
      <c r="UN240" s="249"/>
      <c r="UO240" s="249"/>
      <c r="UP240" s="249"/>
      <c r="UQ240" s="249"/>
      <c r="UR240" s="249"/>
      <c r="US240" s="249"/>
      <c r="UT240" s="249"/>
      <c r="UU240" s="249"/>
      <c r="UV240" s="249"/>
      <c r="UW240" s="249"/>
      <c r="UX240" s="249"/>
      <c r="UY240" s="249"/>
      <c r="UZ240" s="249"/>
      <c r="VA240" s="249"/>
      <c r="VB240" s="249"/>
      <c r="VC240" s="249"/>
      <c r="VD240" s="249"/>
      <c r="VE240" s="249"/>
      <c r="VF240" s="249"/>
      <c r="VG240" s="249"/>
      <c r="VH240" s="249"/>
      <c r="VI240" s="249"/>
      <c r="VJ240" s="249"/>
      <c r="VK240" s="249"/>
      <c r="VL240" s="249"/>
      <c r="VM240" s="249"/>
      <c r="VN240" s="249"/>
      <c r="VO240" s="249"/>
      <c r="VP240" s="249"/>
      <c r="VQ240" s="249"/>
      <c r="VR240" s="249"/>
      <c r="VS240" s="249"/>
      <c r="VT240" s="249"/>
      <c r="VU240" s="249"/>
      <c r="VV240" s="249"/>
      <c r="VW240" s="249"/>
      <c r="VX240" s="249"/>
      <c r="VY240" s="249"/>
      <c r="VZ240" s="249"/>
      <c r="WA240" s="249"/>
      <c r="WB240" s="249"/>
      <c r="WC240" s="249"/>
      <c r="WD240" s="249"/>
      <c r="WE240" s="249"/>
      <c r="WF240" s="249"/>
      <c r="WG240" s="249"/>
      <c r="WH240" s="249"/>
      <c r="WI240" s="249"/>
      <c r="WJ240" s="249"/>
      <c r="WK240" s="249"/>
      <c r="WL240" s="249"/>
      <c r="WM240" s="249"/>
      <c r="WN240" s="249"/>
      <c r="WO240" s="249"/>
      <c r="WP240" s="249"/>
      <c r="WQ240" s="249"/>
      <c r="WR240" s="249"/>
      <c r="WS240" s="249"/>
      <c r="WT240" s="249"/>
      <c r="WU240" s="249"/>
      <c r="WV240" s="249"/>
      <c r="WW240" s="249"/>
      <c r="WX240" s="249"/>
      <c r="WY240" s="249"/>
      <c r="WZ240" s="249"/>
      <c r="XA240" s="249"/>
      <c r="XB240" s="249"/>
      <c r="XC240" s="249"/>
      <c r="XD240" s="249"/>
      <c r="XE240" s="249"/>
      <c r="XF240" s="249"/>
      <c r="XG240" s="249"/>
      <c r="XH240" s="249"/>
      <c r="XI240" s="249"/>
      <c r="XJ240" s="249"/>
      <c r="XK240" s="249"/>
      <c r="XL240" s="249"/>
      <c r="XM240" s="249"/>
      <c r="XN240" s="249"/>
      <c r="XO240" s="249"/>
      <c r="XP240" s="249"/>
      <c r="XQ240" s="249"/>
      <c r="XR240" s="249"/>
      <c r="XS240" s="249"/>
      <c r="XT240" s="249"/>
      <c r="XU240" s="249"/>
      <c r="XV240" s="249"/>
      <c r="XW240" s="249"/>
      <c r="XX240" s="249"/>
      <c r="XY240" s="249"/>
      <c r="XZ240" s="249"/>
      <c r="YA240" s="249"/>
      <c r="YB240" s="249"/>
      <c r="YC240" s="249"/>
      <c r="YD240" s="249"/>
      <c r="YE240" s="249"/>
      <c r="YF240" s="249"/>
      <c r="YG240" s="249"/>
      <c r="YH240" s="249"/>
      <c r="YI240" s="249"/>
      <c r="YJ240" s="249"/>
      <c r="YK240" s="249"/>
      <c r="YL240" s="249"/>
      <c r="YM240" s="249"/>
      <c r="YN240" s="249"/>
      <c r="YO240" s="249"/>
      <c r="YP240" s="249"/>
      <c r="YQ240" s="249"/>
      <c r="YR240" s="249"/>
      <c r="YS240" s="249"/>
      <c r="YT240" s="249"/>
      <c r="YU240" s="249"/>
      <c r="YV240" s="249"/>
      <c r="YW240" s="249"/>
      <c r="YX240" s="249"/>
      <c r="YY240" s="249"/>
      <c r="YZ240" s="249"/>
      <c r="ZA240" s="249"/>
      <c r="ZB240" s="249"/>
      <c r="ZC240" s="249"/>
      <c r="ZD240" s="249"/>
      <c r="ZE240" s="249"/>
      <c r="ZF240" s="249"/>
      <c r="ZG240" s="249"/>
      <c r="ZH240" s="249"/>
      <c r="ZI240" s="249"/>
      <c r="ZJ240" s="249"/>
      <c r="ZK240" s="249"/>
      <c r="ZL240" s="249"/>
      <c r="ZM240" s="249"/>
      <c r="ZN240" s="249"/>
      <c r="ZO240" s="249"/>
      <c r="ZP240" s="249"/>
      <c r="ZQ240" s="249"/>
      <c r="ZR240" s="249"/>
      <c r="ZS240" s="249"/>
      <c r="ZT240" s="249"/>
      <c r="ZU240" s="249"/>
      <c r="ZV240" s="249"/>
      <c r="ZW240" s="249"/>
      <c r="ZX240" s="249"/>
      <c r="ZY240" s="249"/>
      <c r="ZZ240" s="249"/>
      <c r="AAA240" s="249"/>
      <c r="AAB240" s="249"/>
      <c r="AAC240" s="249"/>
      <c r="AAD240" s="249"/>
      <c r="AAE240" s="249"/>
      <c r="AAF240" s="249"/>
      <c r="AAG240" s="249"/>
      <c r="AAH240" s="249"/>
      <c r="AAI240" s="249"/>
      <c r="AAJ240" s="249"/>
      <c r="AAK240" s="249"/>
      <c r="AAL240" s="249"/>
      <c r="AAM240" s="249"/>
      <c r="AAN240" s="249"/>
      <c r="AAO240" s="249"/>
      <c r="AAP240" s="249"/>
      <c r="AAQ240" s="249"/>
      <c r="AAR240" s="249"/>
      <c r="AAS240" s="249"/>
      <c r="AAT240" s="249"/>
      <c r="AAU240" s="249"/>
      <c r="AAV240" s="249"/>
      <c r="AAW240" s="249"/>
      <c r="AAX240" s="249"/>
      <c r="AAY240" s="249"/>
      <c r="AAZ240" s="249"/>
      <c r="ABA240" s="249"/>
      <c r="ABB240" s="249"/>
      <c r="ABC240" s="249"/>
      <c r="ABD240" s="249"/>
      <c r="ABE240" s="249"/>
      <c r="ABF240" s="249"/>
      <c r="ABG240" s="249"/>
      <c r="ABH240" s="249"/>
      <c r="ABI240" s="249"/>
      <c r="ABJ240" s="249"/>
      <c r="ABK240" s="249"/>
      <c r="ABL240" s="249"/>
      <c r="ABM240" s="249"/>
      <c r="ABN240" s="249"/>
      <c r="ABO240" s="249"/>
      <c r="ABP240" s="249"/>
      <c r="ABQ240" s="249"/>
      <c r="ABR240" s="249"/>
      <c r="ABS240" s="249"/>
      <c r="ABT240" s="249"/>
      <c r="ABU240" s="249"/>
      <c r="ABV240" s="249"/>
      <c r="ABW240" s="249"/>
      <c r="ABX240" s="249"/>
      <c r="ABY240" s="249"/>
      <c r="ABZ240" s="249"/>
      <c r="ACA240" s="249"/>
      <c r="ACB240" s="249"/>
      <c r="ACC240" s="249"/>
      <c r="ACD240" s="249"/>
      <c r="ACE240" s="249"/>
      <c r="ACF240" s="249"/>
      <c r="ACG240" s="249"/>
      <c r="ACH240" s="249"/>
      <c r="ACI240" s="249"/>
      <c r="ACJ240" s="249"/>
      <c r="ACK240" s="249"/>
      <c r="ACL240" s="249"/>
      <c r="ACM240" s="249"/>
      <c r="ACN240" s="249"/>
      <c r="ACO240" s="249"/>
      <c r="ACP240" s="249"/>
      <c r="ACQ240" s="249"/>
      <c r="ACR240" s="249"/>
      <c r="ACS240" s="249"/>
      <c r="ACT240" s="249"/>
      <c r="ACU240" s="249"/>
      <c r="ACV240" s="249"/>
      <c r="ACW240" s="249"/>
      <c r="ACX240" s="249"/>
      <c r="ACY240" s="249"/>
      <c r="ACZ240" s="249"/>
      <c r="ADA240" s="249"/>
      <c r="ADB240" s="249"/>
      <c r="ADC240" s="249"/>
      <c r="ADD240" s="249"/>
      <c r="ADE240" s="249"/>
      <c r="ADF240" s="249"/>
      <c r="ADG240" s="249"/>
      <c r="ADH240" s="249"/>
      <c r="ADI240" s="249"/>
      <c r="ADJ240" s="249"/>
      <c r="ADK240" s="249"/>
      <c r="ADL240" s="249"/>
      <c r="ADM240" s="249"/>
      <c r="ADN240" s="249"/>
      <c r="ADO240" s="249"/>
      <c r="ADP240" s="249"/>
      <c r="ADQ240" s="249"/>
      <c r="ADR240" s="249"/>
      <c r="ADS240" s="249"/>
      <c r="ADT240" s="249"/>
      <c r="ADU240" s="249"/>
      <c r="ADV240" s="249"/>
      <c r="ADW240" s="249"/>
      <c r="ADX240" s="249"/>
      <c r="ADY240" s="249"/>
      <c r="ADZ240" s="249"/>
      <c r="AEA240" s="249"/>
      <c r="AEB240" s="249"/>
      <c r="AEC240" s="249"/>
      <c r="AED240" s="249"/>
      <c r="AEE240" s="249"/>
      <c r="AEF240" s="249"/>
      <c r="AEG240" s="249"/>
      <c r="AEH240" s="249"/>
      <c r="AEI240" s="249"/>
      <c r="AEJ240" s="249"/>
      <c r="AEK240" s="249"/>
      <c r="AEL240" s="249"/>
      <c r="AEM240" s="249"/>
      <c r="AEN240" s="249"/>
      <c r="AEO240" s="249"/>
      <c r="AEP240" s="249"/>
      <c r="AEQ240" s="249"/>
      <c r="AER240" s="249"/>
      <c r="AES240" s="249"/>
      <c r="AET240" s="249"/>
      <c r="AEU240" s="249"/>
      <c r="AEV240" s="249"/>
      <c r="AEW240" s="249"/>
      <c r="AEX240" s="249"/>
      <c r="AEY240" s="249"/>
      <c r="AEZ240" s="249"/>
      <c r="AFA240" s="249"/>
      <c r="AFB240" s="249"/>
      <c r="AFC240" s="249"/>
      <c r="AFD240" s="249"/>
      <c r="AFE240" s="249"/>
      <c r="AFF240" s="249"/>
      <c r="AFG240" s="249"/>
      <c r="AFH240" s="249"/>
      <c r="AFI240" s="249"/>
      <c r="AFJ240" s="249"/>
      <c r="AFK240" s="249"/>
      <c r="AFL240" s="249"/>
      <c r="AFM240" s="249"/>
      <c r="AFN240" s="249"/>
      <c r="AFO240" s="249"/>
      <c r="AFP240" s="249"/>
      <c r="AFQ240" s="249"/>
      <c r="AFR240" s="249"/>
      <c r="AFS240" s="249"/>
      <c r="AFT240" s="249"/>
      <c r="AFU240" s="249"/>
      <c r="AFV240" s="249"/>
      <c r="AFW240" s="249"/>
      <c r="AFX240" s="249"/>
      <c r="AFY240" s="249"/>
      <c r="AFZ240" s="249"/>
      <c r="AGA240" s="249"/>
      <c r="AGB240" s="249"/>
      <c r="AGC240" s="249"/>
      <c r="AGD240" s="249"/>
      <c r="AGE240" s="249"/>
      <c r="AGF240" s="249"/>
      <c r="AGG240" s="249"/>
      <c r="AGH240" s="249"/>
      <c r="AGI240" s="249"/>
      <c r="AGJ240" s="249"/>
      <c r="AGK240" s="249"/>
      <c r="AGL240" s="249"/>
      <c r="AGM240" s="249"/>
      <c r="AGN240" s="249"/>
      <c r="AGO240" s="249"/>
      <c r="AGP240" s="249"/>
      <c r="AGQ240" s="249"/>
      <c r="AGR240" s="249"/>
      <c r="AGS240" s="249"/>
      <c r="AGT240" s="249"/>
      <c r="AGU240" s="249"/>
      <c r="AGV240" s="249"/>
      <c r="AGW240" s="249"/>
      <c r="AGX240" s="249"/>
      <c r="AGY240" s="249"/>
      <c r="AGZ240" s="249"/>
      <c r="AHA240" s="249"/>
      <c r="AHB240" s="249"/>
      <c r="AHC240" s="249"/>
      <c r="AHD240" s="249"/>
      <c r="AHE240" s="249"/>
      <c r="AHF240" s="249"/>
      <c r="AHG240" s="249"/>
      <c r="AHH240" s="249"/>
      <c r="AHI240" s="249"/>
      <c r="AHJ240" s="249"/>
      <c r="AHK240" s="249"/>
      <c r="AHL240" s="249"/>
      <c r="AHM240" s="249"/>
      <c r="AHN240" s="249"/>
      <c r="AHO240" s="249"/>
      <c r="AHP240" s="249"/>
      <c r="AHQ240" s="249"/>
      <c r="AHR240" s="249"/>
      <c r="AHS240" s="249"/>
      <c r="AHT240" s="249"/>
      <c r="AHU240" s="249"/>
      <c r="AHV240" s="249"/>
      <c r="AHW240" s="249"/>
      <c r="AHX240" s="249"/>
      <c r="AHY240" s="249"/>
      <c r="AHZ240" s="249"/>
      <c r="AIA240" s="249"/>
      <c r="AIB240" s="249"/>
      <c r="AIC240" s="249"/>
      <c r="AID240" s="249"/>
      <c r="AIE240" s="249"/>
      <c r="AIF240" s="249"/>
      <c r="AIG240" s="249"/>
      <c r="AIH240" s="249"/>
      <c r="AII240" s="249"/>
      <c r="AIJ240" s="249"/>
      <c r="AIK240" s="249"/>
      <c r="AIL240" s="249"/>
      <c r="AIM240" s="249"/>
      <c r="AIN240" s="249"/>
      <c r="AIO240" s="249"/>
      <c r="AIP240" s="249"/>
      <c r="AIQ240" s="249"/>
      <c r="AIR240" s="249"/>
      <c r="AIS240" s="249"/>
      <c r="AIT240" s="249"/>
      <c r="AIU240" s="249"/>
      <c r="AIV240" s="249"/>
      <c r="AIW240" s="249"/>
      <c r="AIX240" s="249"/>
      <c r="AIY240" s="249"/>
      <c r="AIZ240" s="249"/>
      <c r="AJA240" s="249"/>
      <c r="AJB240" s="249"/>
      <c r="AJC240" s="249"/>
      <c r="AJD240" s="249"/>
      <c r="AJE240" s="249"/>
      <c r="AJF240" s="249"/>
      <c r="AJG240" s="249"/>
      <c r="AJH240" s="249"/>
      <c r="AJI240" s="249"/>
      <c r="AJJ240" s="249"/>
      <c r="AJK240" s="249"/>
      <c r="AJL240" s="249"/>
      <c r="AJM240" s="249"/>
      <c r="AJN240" s="249"/>
      <c r="AJO240" s="249"/>
      <c r="AJP240" s="249"/>
      <c r="AJQ240" s="249"/>
      <c r="AJR240" s="249"/>
      <c r="AJS240" s="249"/>
      <c r="AJT240" s="249"/>
      <c r="AJU240" s="249"/>
      <c r="AJV240" s="249"/>
      <c r="AJW240" s="249"/>
      <c r="AJX240" s="249"/>
      <c r="AJY240" s="249"/>
      <c r="AJZ240" s="249"/>
      <c r="AKA240" s="249"/>
      <c r="AKB240" s="249"/>
      <c r="AKC240" s="249"/>
      <c r="AKD240" s="249"/>
      <c r="AKE240" s="249"/>
      <c r="AKF240" s="249"/>
      <c r="AKG240" s="249"/>
      <c r="AKH240" s="249"/>
      <c r="AKI240" s="249"/>
      <c r="AKJ240" s="249"/>
      <c r="AKK240" s="249"/>
      <c r="AKL240" s="249"/>
      <c r="AKM240" s="249"/>
      <c r="AKN240" s="249"/>
      <c r="AKO240" s="249"/>
      <c r="AKP240" s="249"/>
      <c r="AKQ240" s="249"/>
      <c r="AKR240" s="249"/>
      <c r="AKS240" s="249"/>
      <c r="AKT240" s="249"/>
      <c r="AKU240" s="249"/>
      <c r="AKV240" s="249"/>
      <c r="AKW240" s="249"/>
      <c r="AKX240" s="249"/>
      <c r="AKY240" s="249"/>
      <c r="AKZ240" s="249"/>
      <c r="ALA240" s="249"/>
      <c r="ALB240" s="249"/>
      <c r="ALC240" s="249"/>
      <c r="ALD240" s="249"/>
      <c r="ALE240" s="249"/>
      <c r="ALF240" s="249"/>
      <c r="ALG240" s="249"/>
      <c r="ALH240" s="249"/>
      <c r="ALI240" s="249"/>
      <c r="ALJ240" s="249"/>
      <c r="ALK240" s="249"/>
      <c r="ALL240" s="249"/>
      <c r="ALM240" s="249"/>
      <c r="ALN240" s="249"/>
      <c r="ALO240" s="249"/>
      <c r="ALP240" s="249"/>
      <c r="ALQ240" s="249"/>
      <c r="ALR240" s="249"/>
      <c r="ALS240" s="249"/>
      <c r="ALT240" s="249"/>
      <c r="ALU240" s="249"/>
      <c r="ALV240" s="249"/>
      <c r="ALW240" s="249"/>
      <c r="ALX240" s="249"/>
      <c r="ALY240" s="249"/>
      <c r="ALZ240" s="249"/>
      <c r="AMA240" s="249"/>
      <c r="AMB240" s="249"/>
      <c r="AMC240" s="249"/>
      <c r="AMD240" s="249"/>
      <c r="AME240" s="249"/>
      <c r="AMF240" s="249"/>
      <c r="AMG240" s="249"/>
      <c r="AMH240" s="249"/>
      <c r="AMI240" s="249"/>
      <c r="AMJ240" s="249"/>
    </row>
    <row r="241" spans="1:1024" s="347" customFormat="1" ht="18" hidden="1">
      <c r="A241" s="303"/>
      <c r="B241" s="532" t="s">
        <v>15</v>
      </c>
      <c r="C241" s="532"/>
      <c r="D241" s="557"/>
      <c r="E241" s="557"/>
      <c r="F241" s="557"/>
      <c r="G241" s="557"/>
      <c r="H241" s="557"/>
      <c r="I241" s="557"/>
      <c r="J241" s="557"/>
      <c r="K241" s="557"/>
      <c r="L241" s="557"/>
      <c r="M241" s="557"/>
      <c r="N241" s="557"/>
      <c r="O241" s="557"/>
      <c r="P241" s="557"/>
      <c r="Q241" s="557"/>
      <c r="R241" s="557"/>
      <c r="S241" s="249"/>
      <c r="T241" s="249"/>
      <c r="U241" s="249"/>
      <c r="V241" s="249"/>
      <c r="W241" s="249"/>
      <c r="X241" s="249"/>
      <c r="Y241" s="249"/>
      <c r="Z241" s="249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  <c r="CH241" s="249"/>
      <c r="CI241" s="249"/>
      <c r="CJ241" s="249"/>
      <c r="CK241" s="249"/>
      <c r="CL241" s="249"/>
      <c r="CM241" s="249"/>
      <c r="CN241" s="249"/>
      <c r="CO241" s="249"/>
      <c r="CP241" s="249"/>
      <c r="CQ241" s="249"/>
      <c r="CR241" s="249"/>
      <c r="CS241" s="249"/>
      <c r="CT241" s="249"/>
      <c r="CU241" s="249"/>
      <c r="CV241" s="249"/>
      <c r="CW241" s="249"/>
      <c r="CX241" s="249"/>
      <c r="CY241" s="249"/>
      <c r="CZ241" s="249"/>
      <c r="DA241" s="249"/>
      <c r="DB241" s="249"/>
      <c r="DC241" s="249"/>
      <c r="DD241" s="249"/>
      <c r="DE241" s="249"/>
      <c r="DF241" s="249"/>
      <c r="DG241" s="249"/>
      <c r="DH241" s="249"/>
      <c r="DI241" s="249"/>
      <c r="DJ241" s="249"/>
      <c r="DK241" s="249"/>
      <c r="DL241" s="249"/>
      <c r="DM241" s="249"/>
      <c r="DN241" s="249"/>
      <c r="DO241" s="249"/>
      <c r="DP241" s="249"/>
      <c r="DQ241" s="249"/>
      <c r="DR241" s="249"/>
      <c r="DS241" s="249"/>
      <c r="DT241" s="249"/>
      <c r="DU241" s="249"/>
      <c r="DV241" s="249"/>
      <c r="DW241" s="249"/>
      <c r="DX241" s="249"/>
      <c r="DY241" s="249"/>
      <c r="DZ241" s="249"/>
      <c r="EA241" s="249"/>
      <c r="EB241" s="249"/>
      <c r="EC241" s="249"/>
      <c r="ED241" s="249"/>
      <c r="EE241" s="249"/>
      <c r="EF241" s="249"/>
      <c r="EG241" s="249"/>
      <c r="EH241" s="249"/>
      <c r="EI241" s="249"/>
      <c r="EJ241" s="249"/>
      <c r="EK241" s="249"/>
      <c r="EL241" s="249"/>
      <c r="EM241" s="249"/>
      <c r="EN241" s="249"/>
      <c r="EO241" s="249"/>
      <c r="EP241" s="249"/>
      <c r="EQ241" s="249"/>
      <c r="ER241" s="249"/>
      <c r="ES241" s="249"/>
      <c r="ET241" s="249"/>
      <c r="EU241" s="249"/>
      <c r="EV241" s="249"/>
      <c r="EW241" s="249"/>
      <c r="EX241" s="249"/>
      <c r="EY241" s="249"/>
      <c r="EZ241" s="249"/>
      <c r="FA241" s="249"/>
      <c r="FB241" s="249"/>
      <c r="FC241" s="249"/>
      <c r="FD241" s="249"/>
      <c r="FE241" s="249"/>
      <c r="FF241" s="249"/>
      <c r="FG241" s="249"/>
      <c r="FH241" s="249"/>
      <c r="FI241" s="249"/>
      <c r="FJ241" s="249"/>
      <c r="FK241" s="249"/>
      <c r="FL241" s="249"/>
      <c r="FM241" s="249"/>
      <c r="FN241" s="249"/>
      <c r="FO241" s="249"/>
      <c r="FP241" s="249"/>
      <c r="FQ241" s="249"/>
      <c r="FR241" s="249"/>
      <c r="FS241" s="249"/>
      <c r="FT241" s="249"/>
      <c r="FU241" s="249"/>
      <c r="FV241" s="249"/>
      <c r="FW241" s="249"/>
      <c r="FX241" s="249"/>
      <c r="FY241" s="249"/>
      <c r="FZ241" s="249"/>
      <c r="GA241" s="249"/>
      <c r="GB241" s="249"/>
      <c r="GC241" s="249"/>
      <c r="GD241" s="249"/>
      <c r="GE241" s="249"/>
      <c r="GF241" s="249"/>
      <c r="GG241" s="249"/>
      <c r="GH241" s="249"/>
      <c r="GI241" s="249"/>
      <c r="GJ241" s="249"/>
      <c r="GK241" s="249"/>
      <c r="GL241" s="249"/>
      <c r="GM241" s="249"/>
      <c r="GN241" s="249"/>
      <c r="GO241" s="249"/>
      <c r="GP241" s="249"/>
      <c r="GQ241" s="249"/>
      <c r="GR241" s="249"/>
      <c r="GS241" s="249"/>
      <c r="GT241" s="249"/>
      <c r="GU241" s="249"/>
      <c r="GV241" s="249"/>
      <c r="GW241" s="249"/>
      <c r="GX241" s="249"/>
      <c r="GY241" s="249"/>
      <c r="GZ241" s="249"/>
      <c r="HA241" s="249"/>
      <c r="HB241" s="249"/>
      <c r="HC241" s="249"/>
      <c r="HD241" s="249"/>
      <c r="HE241" s="249"/>
      <c r="HF241" s="249"/>
      <c r="HG241" s="249"/>
      <c r="HH241" s="249"/>
      <c r="HI241" s="249"/>
      <c r="HJ241" s="249"/>
      <c r="HK241" s="249"/>
      <c r="HL241" s="249"/>
      <c r="HM241" s="249"/>
      <c r="HN241" s="249"/>
      <c r="HO241" s="249"/>
      <c r="HP241" s="249"/>
      <c r="HQ241" s="249"/>
      <c r="HR241" s="249"/>
      <c r="HS241" s="249"/>
      <c r="HT241" s="249"/>
      <c r="HU241" s="249"/>
      <c r="HV241" s="249"/>
      <c r="HW241" s="249"/>
      <c r="HX241" s="249"/>
      <c r="HY241" s="249"/>
      <c r="HZ241" s="249"/>
      <c r="IA241" s="249"/>
      <c r="IB241" s="249"/>
      <c r="IC241" s="249"/>
      <c r="ID241" s="249"/>
      <c r="IE241" s="249"/>
      <c r="IF241" s="249"/>
      <c r="IG241" s="249"/>
      <c r="IH241" s="249"/>
      <c r="II241" s="249"/>
      <c r="IJ241" s="249"/>
      <c r="IK241" s="249"/>
      <c r="IL241" s="249"/>
      <c r="IM241" s="249"/>
      <c r="IN241" s="249"/>
      <c r="IO241" s="249"/>
      <c r="IP241" s="249"/>
      <c r="IQ241" s="249"/>
      <c r="IR241" s="249"/>
      <c r="IS241" s="249"/>
      <c r="IT241" s="249"/>
      <c r="IU241" s="249"/>
      <c r="IV241" s="249"/>
      <c r="IW241" s="249"/>
      <c r="IX241" s="249"/>
      <c r="IY241" s="249"/>
      <c r="IZ241" s="249"/>
      <c r="JA241" s="249"/>
      <c r="JB241" s="249"/>
      <c r="JC241" s="249"/>
      <c r="JD241" s="249"/>
      <c r="JE241" s="249"/>
      <c r="JF241" s="249"/>
      <c r="JG241" s="249"/>
      <c r="JH241" s="249"/>
      <c r="JI241" s="249"/>
      <c r="JJ241" s="249"/>
      <c r="JK241" s="249"/>
      <c r="JL241" s="249"/>
      <c r="JM241" s="249"/>
      <c r="JN241" s="249"/>
      <c r="JO241" s="249"/>
      <c r="JP241" s="249"/>
      <c r="JQ241" s="249"/>
      <c r="JR241" s="249"/>
      <c r="JS241" s="249"/>
      <c r="JT241" s="249"/>
      <c r="JU241" s="249"/>
      <c r="JV241" s="249"/>
      <c r="JW241" s="249"/>
      <c r="JX241" s="249"/>
      <c r="JY241" s="249"/>
      <c r="JZ241" s="249"/>
      <c r="KA241" s="249"/>
      <c r="KB241" s="249"/>
      <c r="KC241" s="249"/>
      <c r="KD241" s="249"/>
      <c r="KE241" s="249"/>
      <c r="KF241" s="249"/>
      <c r="KG241" s="249"/>
      <c r="KH241" s="249"/>
      <c r="KI241" s="249"/>
      <c r="KJ241" s="249"/>
      <c r="KK241" s="249"/>
      <c r="KL241" s="249"/>
      <c r="KM241" s="249"/>
      <c r="KN241" s="249"/>
      <c r="KO241" s="249"/>
      <c r="KP241" s="249"/>
      <c r="KQ241" s="249"/>
      <c r="KR241" s="249"/>
      <c r="KS241" s="249"/>
      <c r="KT241" s="249"/>
      <c r="KU241" s="249"/>
      <c r="KV241" s="249"/>
      <c r="KW241" s="249"/>
      <c r="KX241" s="249"/>
      <c r="KY241" s="249"/>
      <c r="KZ241" s="249"/>
      <c r="LA241" s="249"/>
      <c r="LB241" s="249"/>
      <c r="LC241" s="249"/>
      <c r="LD241" s="249"/>
      <c r="LE241" s="249"/>
      <c r="LF241" s="249"/>
      <c r="LG241" s="249"/>
      <c r="LH241" s="249"/>
      <c r="LI241" s="249"/>
      <c r="LJ241" s="249"/>
      <c r="LK241" s="249"/>
      <c r="LL241" s="249"/>
      <c r="LM241" s="249"/>
      <c r="LN241" s="249"/>
      <c r="LO241" s="249"/>
      <c r="LP241" s="249"/>
      <c r="LQ241" s="249"/>
      <c r="LR241" s="249"/>
      <c r="LS241" s="249"/>
      <c r="LT241" s="249"/>
      <c r="LU241" s="249"/>
      <c r="LV241" s="249"/>
      <c r="LW241" s="249"/>
      <c r="LX241" s="249"/>
      <c r="LY241" s="249"/>
      <c r="LZ241" s="249"/>
      <c r="MA241" s="249"/>
      <c r="MB241" s="249"/>
      <c r="MC241" s="249"/>
      <c r="MD241" s="249"/>
      <c r="ME241" s="249"/>
      <c r="MF241" s="249"/>
      <c r="MG241" s="249"/>
      <c r="MH241" s="249"/>
      <c r="MI241" s="249"/>
      <c r="MJ241" s="249"/>
      <c r="MK241" s="249"/>
      <c r="ML241" s="249"/>
      <c r="MM241" s="249"/>
      <c r="MN241" s="249"/>
      <c r="MO241" s="249"/>
      <c r="MP241" s="249"/>
      <c r="MQ241" s="249"/>
      <c r="MR241" s="249"/>
      <c r="MS241" s="249"/>
      <c r="MT241" s="249"/>
      <c r="MU241" s="249"/>
      <c r="MV241" s="249"/>
      <c r="MW241" s="249"/>
      <c r="MX241" s="249"/>
      <c r="MY241" s="249"/>
      <c r="MZ241" s="249"/>
      <c r="NA241" s="249"/>
      <c r="NB241" s="249"/>
      <c r="NC241" s="249"/>
      <c r="ND241" s="249"/>
      <c r="NE241" s="249"/>
      <c r="NF241" s="249"/>
      <c r="NG241" s="249"/>
      <c r="NH241" s="249"/>
      <c r="NI241" s="249"/>
      <c r="NJ241" s="249"/>
      <c r="NK241" s="249"/>
      <c r="NL241" s="249"/>
      <c r="NM241" s="249"/>
      <c r="NN241" s="249"/>
      <c r="NO241" s="249"/>
      <c r="NP241" s="249"/>
      <c r="NQ241" s="249"/>
      <c r="NR241" s="249"/>
      <c r="NS241" s="249"/>
      <c r="NT241" s="249"/>
      <c r="NU241" s="249"/>
      <c r="NV241" s="249"/>
      <c r="NW241" s="249"/>
      <c r="NX241" s="249"/>
      <c r="NY241" s="249"/>
      <c r="NZ241" s="249"/>
      <c r="OA241" s="249"/>
      <c r="OB241" s="249"/>
      <c r="OC241" s="249"/>
      <c r="OD241" s="249"/>
      <c r="OE241" s="249"/>
      <c r="OF241" s="249"/>
      <c r="OG241" s="249"/>
      <c r="OH241" s="249"/>
      <c r="OI241" s="249"/>
      <c r="OJ241" s="249"/>
      <c r="OK241" s="249"/>
      <c r="OL241" s="249"/>
      <c r="OM241" s="249"/>
      <c r="ON241" s="249"/>
      <c r="OO241" s="249"/>
      <c r="OP241" s="249"/>
      <c r="OQ241" s="249"/>
      <c r="OR241" s="249"/>
      <c r="OS241" s="249"/>
      <c r="OT241" s="249"/>
      <c r="OU241" s="249"/>
      <c r="OV241" s="249"/>
      <c r="OW241" s="249"/>
      <c r="OX241" s="249"/>
      <c r="OY241" s="249"/>
      <c r="OZ241" s="249"/>
      <c r="PA241" s="249"/>
      <c r="PB241" s="249"/>
      <c r="PC241" s="249"/>
      <c r="PD241" s="249"/>
      <c r="PE241" s="249"/>
      <c r="PF241" s="249"/>
      <c r="PG241" s="249"/>
      <c r="PH241" s="249"/>
      <c r="PI241" s="249"/>
      <c r="PJ241" s="249"/>
      <c r="PK241" s="249"/>
      <c r="PL241" s="249"/>
      <c r="PM241" s="249"/>
      <c r="PN241" s="249"/>
      <c r="PO241" s="249"/>
      <c r="PP241" s="249"/>
      <c r="PQ241" s="249"/>
      <c r="PR241" s="249"/>
      <c r="PS241" s="249"/>
      <c r="PT241" s="249"/>
      <c r="PU241" s="249"/>
      <c r="PV241" s="249"/>
      <c r="PW241" s="249"/>
      <c r="PX241" s="249"/>
      <c r="PY241" s="249"/>
      <c r="PZ241" s="249"/>
      <c r="QA241" s="249"/>
      <c r="QB241" s="249"/>
      <c r="QC241" s="249"/>
      <c r="QD241" s="249"/>
      <c r="QE241" s="249"/>
      <c r="QF241" s="249"/>
      <c r="QG241" s="249"/>
      <c r="QH241" s="249"/>
      <c r="QI241" s="249"/>
      <c r="QJ241" s="249"/>
      <c r="QK241" s="249"/>
      <c r="QL241" s="249"/>
      <c r="QM241" s="249"/>
      <c r="QN241" s="249"/>
      <c r="QO241" s="249"/>
      <c r="QP241" s="249"/>
      <c r="QQ241" s="249"/>
      <c r="QR241" s="249"/>
      <c r="QS241" s="249"/>
      <c r="QT241" s="249"/>
      <c r="QU241" s="249"/>
      <c r="QV241" s="249"/>
      <c r="QW241" s="249"/>
      <c r="QX241" s="249"/>
      <c r="QY241" s="249"/>
      <c r="QZ241" s="249"/>
      <c r="RA241" s="249"/>
      <c r="RB241" s="249"/>
      <c r="RC241" s="249"/>
      <c r="RD241" s="249"/>
      <c r="RE241" s="249"/>
      <c r="RF241" s="249"/>
      <c r="RG241" s="249"/>
      <c r="RH241" s="249"/>
      <c r="RI241" s="249"/>
      <c r="RJ241" s="249"/>
      <c r="RK241" s="249"/>
      <c r="RL241" s="249"/>
      <c r="RM241" s="249"/>
      <c r="RN241" s="249"/>
      <c r="RO241" s="249"/>
      <c r="RP241" s="249"/>
      <c r="RQ241" s="249"/>
      <c r="RR241" s="249"/>
      <c r="RS241" s="249"/>
      <c r="RT241" s="249"/>
      <c r="RU241" s="249"/>
      <c r="RV241" s="249"/>
      <c r="RW241" s="249"/>
      <c r="RX241" s="249"/>
      <c r="RY241" s="249"/>
      <c r="RZ241" s="249"/>
      <c r="SA241" s="249"/>
      <c r="SB241" s="249"/>
      <c r="SC241" s="249"/>
      <c r="SD241" s="249"/>
      <c r="SE241" s="249"/>
      <c r="SF241" s="249"/>
      <c r="SG241" s="249"/>
      <c r="SH241" s="249"/>
      <c r="SI241" s="249"/>
      <c r="SJ241" s="249"/>
      <c r="SK241" s="249"/>
      <c r="SL241" s="249"/>
      <c r="SM241" s="249"/>
      <c r="SN241" s="249"/>
      <c r="SO241" s="249"/>
      <c r="SP241" s="249"/>
      <c r="SQ241" s="249"/>
      <c r="SR241" s="249"/>
      <c r="SS241" s="249"/>
      <c r="ST241" s="249"/>
      <c r="SU241" s="249"/>
      <c r="SV241" s="249"/>
      <c r="SW241" s="249"/>
      <c r="SX241" s="249"/>
      <c r="SY241" s="249"/>
      <c r="SZ241" s="249"/>
      <c r="TA241" s="249"/>
      <c r="TB241" s="249"/>
      <c r="TC241" s="249"/>
      <c r="TD241" s="249"/>
      <c r="TE241" s="249"/>
      <c r="TF241" s="249"/>
      <c r="TG241" s="249"/>
      <c r="TH241" s="249"/>
      <c r="TI241" s="249"/>
      <c r="TJ241" s="249"/>
      <c r="TK241" s="249"/>
      <c r="TL241" s="249"/>
      <c r="TM241" s="249"/>
      <c r="TN241" s="249"/>
      <c r="TO241" s="249"/>
      <c r="TP241" s="249"/>
      <c r="TQ241" s="249"/>
      <c r="TR241" s="249"/>
      <c r="TS241" s="249"/>
      <c r="TT241" s="249"/>
      <c r="TU241" s="249"/>
      <c r="TV241" s="249"/>
      <c r="TW241" s="249"/>
      <c r="TX241" s="249"/>
      <c r="TY241" s="249"/>
      <c r="TZ241" s="249"/>
      <c r="UA241" s="249"/>
      <c r="UB241" s="249"/>
      <c r="UC241" s="249"/>
      <c r="UD241" s="249"/>
      <c r="UE241" s="249"/>
      <c r="UF241" s="249"/>
      <c r="UG241" s="249"/>
      <c r="UH241" s="249"/>
      <c r="UI241" s="249"/>
      <c r="UJ241" s="249"/>
      <c r="UK241" s="249"/>
      <c r="UL241" s="249"/>
      <c r="UM241" s="249"/>
      <c r="UN241" s="249"/>
      <c r="UO241" s="249"/>
      <c r="UP241" s="249"/>
      <c r="UQ241" s="249"/>
      <c r="UR241" s="249"/>
      <c r="US241" s="249"/>
      <c r="UT241" s="249"/>
      <c r="UU241" s="249"/>
      <c r="UV241" s="249"/>
      <c r="UW241" s="249"/>
      <c r="UX241" s="249"/>
      <c r="UY241" s="249"/>
      <c r="UZ241" s="249"/>
      <c r="VA241" s="249"/>
      <c r="VB241" s="249"/>
      <c r="VC241" s="249"/>
      <c r="VD241" s="249"/>
      <c r="VE241" s="249"/>
      <c r="VF241" s="249"/>
      <c r="VG241" s="249"/>
      <c r="VH241" s="249"/>
      <c r="VI241" s="249"/>
      <c r="VJ241" s="249"/>
      <c r="VK241" s="249"/>
      <c r="VL241" s="249"/>
      <c r="VM241" s="249"/>
      <c r="VN241" s="249"/>
      <c r="VO241" s="249"/>
      <c r="VP241" s="249"/>
      <c r="VQ241" s="249"/>
      <c r="VR241" s="249"/>
      <c r="VS241" s="249"/>
      <c r="VT241" s="249"/>
      <c r="VU241" s="249"/>
      <c r="VV241" s="249"/>
      <c r="VW241" s="249"/>
      <c r="VX241" s="249"/>
      <c r="VY241" s="249"/>
      <c r="VZ241" s="249"/>
      <c r="WA241" s="249"/>
      <c r="WB241" s="249"/>
      <c r="WC241" s="249"/>
      <c r="WD241" s="249"/>
      <c r="WE241" s="249"/>
      <c r="WF241" s="249"/>
      <c r="WG241" s="249"/>
      <c r="WH241" s="249"/>
      <c r="WI241" s="249"/>
      <c r="WJ241" s="249"/>
      <c r="WK241" s="249"/>
      <c r="WL241" s="249"/>
      <c r="WM241" s="249"/>
      <c r="WN241" s="249"/>
      <c r="WO241" s="249"/>
      <c r="WP241" s="249"/>
      <c r="WQ241" s="249"/>
      <c r="WR241" s="249"/>
      <c r="WS241" s="249"/>
      <c r="WT241" s="249"/>
      <c r="WU241" s="249"/>
      <c r="WV241" s="249"/>
      <c r="WW241" s="249"/>
      <c r="WX241" s="249"/>
      <c r="WY241" s="249"/>
      <c r="WZ241" s="249"/>
      <c r="XA241" s="249"/>
      <c r="XB241" s="249"/>
      <c r="XC241" s="249"/>
      <c r="XD241" s="249"/>
      <c r="XE241" s="249"/>
      <c r="XF241" s="249"/>
      <c r="XG241" s="249"/>
      <c r="XH241" s="249"/>
      <c r="XI241" s="249"/>
      <c r="XJ241" s="249"/>
      <c r="XK241" s="249"/>
      <c r="XL241" s="249"/>
      <c r="XM241" s="249"/>
      <c r="XN241" s="249"/>
      <c r="XO241" s="249"/>
      <c r="XP241" s="249"/>
      <c r="XQ241" s="249"/>
      <c r="XR241" s="249"/>
      <c r="XS241" s="249"/>
      <c r="XT241" s="249"/>
      <c r="XU241" s="249"/>
      <c r="XV241" s="249"/>
      <c r="XW241" s="249"/>
      <c r="XX241" s="249"/>
      <c r="XY241" s="249"/>
      <c r="XZ241" s="249"/>
      <c r="YA241" s="249"/>
      <c r="YB241" s="249"/>
      <c r="YC241" s="249"/>
      <c r="YD241" s="249"/>
      <c r="YE241" s="249"/>
      <c r="YF241" s="249"/>
      <c r="YG241" s="249"/>
      <c r="YH241" s="249"/>
      <c r="YI241" s="249"/>
      <c r="YJ241" s="249"/>
      <c r="YK241" s="249"/>
      <c r="YL241" s="249"/>
      <c r="YM241" s="249"/>
      <c r="YN241" s="249"/>
      <c r="YO241" s="249"/>
      <c r="YP241" s="249"/>
      <c r="YQ241" s="249"/>
      <c r="YR241" s="249"/>
      <c r="YS241" s="249"/>
      <c r="YT241" s="249"/>
      <c r="YU241" s="249"/>
      <c r="YV241" s="249"/>
      <c r="YW241" s="249"/>
      <c r="YX241" s="249"/>
      <c r="YY241" s="249"/>
      <c r="YZ241" s="249"/>
      <c r="ZA241" s="249"/>
      <c r="ZB241" s="249"/>
      <c r="ZC241" s="249"/>
      <c r="ZD241" s="249"/>
      <c r="ZE241" s="249"/>
      <c r="ZF241" s="249"/>
      <c r="ZG241" s="249"/>
      <c r="ZH241" s="249"/>
      <c r="ZI241" s="249"/>
      <c r="ZJ241" s="249"/>
      <c r="ZK241" s="249"/>
      <c r="ZL241" s="249"/>
      <c r="ZM241" s="249"/>
      <c r="ZN241" s="249"/>
      <c r="ZO241" s="249"/>
      <c r="ZP241" s="249"/>
      <c r="ZQ241" s="249"/>
      <c r="ZR241" s="249"/>
      <c r="ZS241" s="249"/>
      <c r="ZT241" s="249"/>
      <c r="ZU241" s="249"/>
      <c r="ZV241" s="249"/>
      <c r="ZW241" s="249"/>
      <c r="ZX241" s="249"/>
      <c r="ZY241" s="249"/>
      <c r="ZZ241" s="249"/>
      <c r="AAA241" s="249"/>
      <c r="AAB241" s="249"/>
      <c r="AAC241" s="249"/>
      <c r="AAD241" s="249"/>
      <c r="AAE241" s="249"/>
      <c r="AAF241" s="249"/>
      <c r="AAG241" s="249"/>
      <c r="AAH241" s="249"/>
      <c r="AAI241" s="249"/>
      <c r="AAJ241" s="249"/>
      <c r="AAK241" s="249"/>
      <c r="AAL241" s="249"/>
      <c r="AAM241" s="249"/>
      <c r="AAN241" s="249"/>
      <c r="AAO241" s="249"/>
      <c r="AAP241" s="249"/>
      <c r="AAQ241" s="249"/>
      <c r="AAR241" s="249"/>
      <c r="AAS241" s="249"/>
      <c r="AAT241" s="249"/>
      <c r="AAU241" s="249"/>
      <c r="AAV241" s="249"/>
      <c r="AAW241" s="249"/>
      <c r="AAX241" s="249"/>
      <c r="AAY241" s="249"/>
      <c r="AAZ241" s="249"/>
      <c r="ABA241" s="249"/>
      <c r="ABB241" s="249"/>
      <c r="ABC241" s="249"/>
      <c r="ABD241" s="249"/>
      <c r="ABE241" s="249"/>
      <c r="ABF241" s="249"/>
      <c r="ABG241" s="249"/>
      <c r="ABH241" s="249"/>
      <c r="ABI241" s="249"/>
      <c r="ABJ241" s="249"/>
      <c r="ABK241" s="249"/>
      <c r="ABL241" s="249"/>
      <c r="ABM241" s="249"/>
      <c r="ABN241" s="249"/>
      <c r="ABO241" s="249"/>
      <c r="ABP241" s="249"/>
      <c r="ABQ241" s="249"/>
      <c r="ABR241" s="249"/>
      <c r="ABS241" s="249"/>
      <c r="ABT241" s="249"/>
      <c r="ABU241" s="249"/>
      <c r="ABV241" s="249"/>
      <c r="ABW241" s="249"/>
      <c r="ABX241" s="249"/>
      <c r="ABY241" s="249"/>
      <c r="ABZ241" s="249"/>
      <c r="ACA241" s="249"/>
      <c r="ACB241" s="249"/>
      <c r="ACC241" s="249"/>
      <c r="ACD241" s="249"/>
      <c r="ACE241" s="249"/>
      <c r="ACF241" s="249"/>
      <c r="ACG241" s="249"/>
      <c r="ACH241" s="249"/>
      <c r="ACI241" s="249"/>
      <c r="ACJ241" s="249"/>
      <c r="ACK241" s="249"/>
      <c r="ACL241" s="249"/>
      <c r="ACM241" s="249"/>
      <c r="ACN241" s="249"/>
      <c r="ACO241" s="249"/>
      <c r="ACP241" s="249"/>
      <c r="ACQ241" s="249"/>
      <c r="ACR241" s="249"/>
      <c r="ACS241" s="249"/>
      <c r="ACT241" s="249"/>
      <c r="ACU241" s="249"/>
      <c r="ACV241" s="249"/>
      <c r="ACW241" s="249"/>
      <c r="ACX241" s="249"/>
      <c r="ACY241" s="249"/>
      <c r="ACZ241" s="249"/>
      <c r="ADA241" s="249"/>
      <c r="ADB241" s="249"/>
      <c r="ADC241" s="249"/>
      <c r="ADD241" s="249"/>
      <c r="ADE241" s="249"/>
      <c r="ADF241" s="249"/>
      <c r="ADG241" s="249"/>
      <c r="ADH241" s="249"/>
      <c r="ADI241" s="249"/>
      <c r="ADJ241" s="249"/>
      <c r="ADK241" s="249"/>
      <c r="ADL241" s="249"/>
      <c r="ADM241" s="249"/>
      <c r="ADN241" s="249"/>
      <c r="ADO241" s="249"/>
      <c r="ADP241" s="249"/>
      <c r="ADQ241" s="249"/>
      <c r="ADR241" s="249"/>
      <c r="ADS241" s="249"/>
      <c r="ADT241" s="249"/>
      <c r="ADU241" s="249"/>
      <c r="ADV241" s="249"/>
      <c r="ADW241" s="249"/>
      <c r="ADX241" s="249"/>
      <c r="ADY241" s="249"/>
      <c r="ADZ241" s="249"/>
      <c r="AEA241" s="249"/>
      <c r="AEB241" s="249"/>
      <c r="AEC241" s="249"/>
      <c r="AED241" s="249"/>
      <c r="AEE241" s="249"/>
      <c r="AEF241" s="249"/>
      <c r="AEG241" s="249"/>
      <c r="AEH241" s="249"/>
      <c r="AEI241" s="249"/>
      <c r="AEJ241" s="249"/>
      <c r="AEK241" s="249"/>
      <c r="AEL241" s="249"/>
      <c r="AEM241" s="249"/>
      <c r="AEN241" s="249"/>
      <c r="AEO241" s="249"/>
      <c r="AEP241" s="249"/>
      <c r="AEQ241" s="249"/>
      <c r="AER241" s="249"/>
      <c r="AES241" s="249"/>
      <c r="AET241" s="249"/>
      <c r="AEU241" s="249"/>
      <c r="AEV241" s="249"/>
      <c r="AEW241" s="249"/>
      <c r="AEX241" s="249"/>
      <c r="AEY241" s="249"/>
      <c r="AEZ241" s="249"/>
      <c r="AFA241" s="249"/>
      <c r="AFB241" s="249"/>
      <c r="AFC241" s="249"/>
      <c r="AFD241" s="249"/>
      <c r="AFE241" s="249"/>
      <c r="AFF241" s="249"/>
      <c r="AFG241" s="249"/>
      <c r="AFH241" s="249"/>
      <c r="AFI241" s="249"/>
      <c r="AFJ241" s="249"/>
      <c r="AFK241" s="249"/>
      <c r="AFL241" s="249"/>
      <c r="AFM241" s="249"/>
      <c r="AFN241" s="249"/>
      <c r="AFO241" s="249"/>
      <c r="AFP241" s="249"/>
      <c r="AFQ241" s="249"/>
      <c r="AFR241" s="249"/>
      <c r="AFS241" s="249"/>
      <c r="AFT241" s="249"/>
      <c r="AFU241" s="249"/>
      <c r="AFV241" s="249"/>
      <c r="AFW241" s="249"/>
      <c r="AFX241" s="249"/>
      <c r="AFY241" s="249"/>
      <c r="AFZ241" s="249"/>
      <c r="AGA241" s="249"/>
      <c r="AGB241" s="249"/>
      <c r="AGC241" s="249"/>
      <c r="AGD241" s="249"/>
      <c r="AGE241" s="249"/>
      <c r="AGF241" s="249"/>
      <c r="AGG241" s="249"/>
      <c r="AGH241" s="249"/>
      <c r="AGI241" s="249"/>
      <c r="AGJ241" s="249"/>
      <c r="AGK241" s="249"/>
      <c r="AGL241" s="249"/>
      <c r="AGM241" s="249"/>
      <c r="AGN241" s="249"/>
      <c r="AGO241" s="249"/>
      <c r="AGP241" s="249"/>
      <c r="AGQ241" s="249"/>
      <c r="AGR241" s="249"/>
      <c r="AGS241" s="249"/>
      <c r="AGT241" s="249"/>
      <c r="AGU241" s="249"/>
      <c r="AGV241" s="249"/>
      <c r="AGW241" s="249"/>
      <c r="AGX241" s="249"/>
      <c r="AGY241" s="249"/>
      <c r="AGZ241" s="249"/>
      <c r="AHA241" s="249"/>
      <c r="AHB241" s="249"/>
      <c r="AHC241" s="249"/>
      <c r="AHD241" s="249"/>
      <c r="AHE241" s="249"/>
      <c r="AHF241" s="249"/>
      <c r="AHG241" s="249"/>
      <c r="AHH241" s="249"/>
      <c r="AHI241" s="249"/>
      <c r="AHJ241" s="249"/>
      <c r="AHK241" s="249"/>
      <c r="AHL241" s="249"/>
      <c r="AHM241" s="249"/>
      <c r="AHN241" s="249"/>
      <c r="AHO241" s="249"/>
      <c r="AHP241" s="249"/>
      <c r="AHQ241" s="249"/>
      <c r="AHR241" s="249"/>
      <c r="AHS241" s="249"/>
      <c r="AHT241" s="249"/>
      <c r="AHU241" s="249"/>
      <c r="AHV241" s="249"/>
      <c r="AHW241" s="249"/>
      <c r="AHX241" s="249"/>
      <c r="AHY241" s="249"/>
      <c r="AHZ241" s="249"/>
      <c r="AIA241" s="249"/>
      <c r="AIB241" s="249"/>
      <c r="AIC241" s="249"/>
      <c r="AID241" s="249"/>
      <c r="AIE241" s="249"/>
      <c r="AIF241" s="249"/>
      <c r="AIG241" s="249"/>
      <c r="AIH241" s="249"/>
      <c r="AII241" s="249"/>
      <c r="AIJ241" s="249"/>
      <c r="AIK241" s="249"/>
      <c r="AIL241" s="249"/>
      <c r="AIM241" s="249"/>
      <c r="AIN241" s="249"/>
      <c r="AIO241" s="249"/>
      <c r="AIP241" s="249"/>
      <c r="AIQ241" s="249"/>
      <c r="AIR241" s="249"/>
      <c r="AIS241" s="249"/>
      <c r="AIT241" s="249"/>
      <c r="AIU241" s="249"/>
      <c r="AIV241" s="249"/>
      <c r="AIW241" s="249"/>
      <c r="AIX241" s="249"/>
      <c r="AIY241" s="249"/>
      <c r="AIZ241" s="249"/>
      <c r="AJA241" s="249"/>
      <c r="AJB241" s="249"/>
      <c r="AJC241" s="249"/>
      <c r="AJD241" s="249"/>
      <c r="AJE241" s="249"/>
      <c r="AJF241" s="249"/>
      <c r="AJG241" s="249"/>
      <c r="AJH241" s="249"/>
      <c r="AJI241" s="249"/>
      <c r="AJJ241" s="249"/>
      <c r="AJK241" s="249"/>
      <c r="AJL241" s="249"/>
      <c r="AJM241" s="249"/>
      <c r="AJN241" s="249"/>
      <c r="AJO241" s="249"/>
      <c r="AJP241" s="249"/>
      <c r="AJQ241" s="249"/>
      <c r="AJR241" s="249"/>
      <c r="AJS241" s="249"/>
      <c r="AJT241" s="249"/>
      <c r="AJU241" s="249"/>
      <c r="AJV241" s="249"/>
      <c r="AJW241" s="249"/>
      <c r="AJX241" s="249"/>
      <c r="AJY241" s="249"/>
      <c r="AJZ241" s="249"/>
      <c r="AKA241" s="249"/>
      <c r="AKB241" s="249"/>
      <c r="AKC241" s="249"/>
      <c r="AKD241" s="249"/>
      <c r="AKE241" s="249"/>
      <c r="AKF241" s="249"/>
      <c r="AKG241" s="249"/>
      <c r="AKH241" s="249"/>
      <c r="AKI241" s="249"/>
      <c r="AKJ241" s="249"/>
      <c r="AKK241" s="249"/>
      <c r="AKL241" s="249"/>
      <c r="AKM241" s="249"/>
      <c r="AKN241" s="249"/>
      <c r="AKO241" s="249"/>
      <c r="AKP241" s="249"/>
      <c r="AKQ241" s="249"/>
      <c r="AKR241" s="249"/>
      <c r="AKS241" s="249"/>
      <c r="AKT241" s="249"/>
      <c r="AKU241" s="249"/>
      <c r="AKV241" s="249"/>
      <c r="AKW241" s="249"/>
      <c r="AKX241" s="249"/>
      <c r="AKY241" s="249"/>
      <c r="AKZ241" s="249"/>
      <c r="ALA241" s="249"/>
      <c r="ALB241" s="249"/>
      <c r="ALC241" s="249"/>
      <c r="ALD241" s="249"/>
      <c r="ALE241" s="249"/>
      <c r="ALF241" s="249"/>
      <c r="ALG241" s="249"/>
      <c r="ALH241" s="249"/>
      <c r="ALI241" s="249"/>
      <c r="ALJ241" s="249"/>
      <c r="ALK241" s="249"/>
      <c r="ALL241" s="249"/>
      <c r="ALM241" s="249"/>
      <c r="ALN241" s="249"/>
      <c r="ALO241" s="249"/>
      <c r="ALP241" s="249"/>
      <c r="ALQ241" s="249"/>
      <c r="ALR241" s="249"/>
      <c r="ALS241" s="249"/>
      <c r="ALT241" s="249"/>
      <c r="ALU241" s="249"/>
      <c r="ALV241" s="249"/>
      <c r="ALW241" s="249"/>
      <c r="ALX241" s="249"/>
      <c r="ALY241" s="249"/>
      <c r="ALZ241" s="249"/>
      <c r="AMA241" s="249"/>
      <c r="AMB241" s="249"/>
      <c r="AMC241" s="249"/>
      <c r="AMD241" s="249"/>
      <c r="AME241" s="249"/>
      <c r="AMF241" s="249"/>
      <c r="AMG241" s="249"/>
      <c r="AMH241" s="249"/>
      <c r="AMI241" s="249"/>
      <c r="AMJ241" s="249"/>
    </row>
    <row r="242" spans="1:1024" s="347" customFormat="1" ht="15.6" hidden="1">
      <c r="A242" s="248"/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9"/>
      <c r="R242" s="249"/>
      <c r="S242" s="249"/>
      <c r="T242" s="249"/>
      <c r="U242" s="249"/>
      <c r="V242" s="249"/>
      <c r="W242" s="249"/>
      <c r="X242" s="249"/>
      <c r="Y242" s="249"/>
      <c r="Z242" s="249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  <c r="CH242" s="249"/>
      <c r="CI242" s="249"/>
      <c r="CJ242" s="249"/>
      <c r="CK242" s="249"/>
      <c r="CL242" s="249"/>
      <c r="CM242" s="249"/>
      <c r="CN242" s="249"/>
      <c r="CO242" s="249"/>
      <c r="CP242" s="249"/>
      <c r="CQ242" s="249"/>
      <c r="CR242" s="249"/>
      <c r="CS242" s="249"/>
      <c r="CT242" s="249"/>
      <c r="CU242" s="249"/>
      <c r="CV242" s="249"/>
      <c r="CW242" s="249"/>
      <c r="CX242" s="249"/>
      <c r="CY242" s="249"/>
      <c r="CZ242" s="249"/>
      <c r="DA242" s="249"/>
      <c r="DB242" s="249"/>
      <c r="DC242" s="249"/>
      <c r="DD242" s="249"/>
      <c r="DE242" s="249"/>
      <c r="DF242" s="249"/>
      <c r="DG242" s="249"/>
      <c r="DH242" s="249"/>
      <c r="DI242" s="249"/>
      <c r="DJ242" s="249"/>
      <c r="DK242" s="249"/>
      <c r="DL242" s="249"/>
      <c r="DM242" s="249"/>
      <c r="DN242" s="249"/>
      <c r="DO242" s="249"/>
      <c r="DP242" s="249"/>
      <c r="DQ242" s="249"/>
      <c r="DR242" s="249"/>
      <c r="DS242" s="249"/>
      <c r="DT242" s="249"/>
      <c r="DU242" s="249"/>
      <c r="DV242" s="249"/>
      <c r="DW242" s="249"/>
      <c r="DX242" s="249"/>
      <c r="DY242" s="249"/>
      <c r="DZ242" s="249"/>
      <c r="EA242" s="249"/>
      <c r="EB242" s="249"/>
      <c r="EC242" s="249"/>
      <c r="ED242" s="249"/>
      <c r="EE242" s="249"/>
      <c r="EF242" s="249"/>
      <c r="EG242" s="249"/>
      <c r="EH242" s="249"/>
      <c r="EI242" s="249"/>
      <c r="EJ242" s="249"/>
      <c r="EK242" s="249"/>
      <c r="EL242" s="249"/>
      <c r="EM242" s="249"/>
      <c r="EN242" s="249"/>
      <c r="EO242" s="249"/>
      <c r="EP242" s="249"/>
      <c r="EQ242" s="249"/>
      <c r="ER242" s="249"/>
      <c r="ES242" s="249"/>
      <c r="ET242" s="249"/>
      <c r="EU242" s="249"/>
      <c r="EV242" s="249"/>
      <c r="EW242" s="249"/>
      <c r="EX242" s="249"/>
      <c r="EY242" s="249"/>
      <c r="EZ242" s="249"/>
      <c r="FA242" s="249"/>
      <c r="FB242" s="249"/>
      <c r="FC242" s="249"/>
      <c r="FD242" s="249"/>
      <c r="FE242" s="249"/>
      <c r="FF242" s="249"/>
      <c r="FG242" s="249"/>
      <c r="FH242" s="249"/>
      <c r="FI242" s="249"/>
      <c r="FJ242" s="249"/>
      <c r="FK242" s="249"/>
      <c r="FL242" s="249"/>
      <c r="FM242" s="249"/>
      <c r="FN242" s="249"/>
      <c r="FO242" s="249"/>
      <c r="FP242" s="249"/>
      <c r="FQ242" s="249"/>
      <c r="FR242" s="249"/>
      <c r="FS242" s="249"/>
      <c r="FT242" s="249"/>
      <c r="FU242" s="249"/>
      <c r="FV242" s="249"/>
      <c r="FW242" s="249"/>
      <c r="FX242" s="249"/>
      <c r="FY242" s="249"/>
      <c r="FZ242" s="249"/>
      <c r="GA242" s="249"/>
      <c r="GB242" s="249"/>
      <c r="GC242" s="249"/>
      <c r="GD242" s="249"/>
      <c r="GE242" s="249"/>
      <c r="GF242" s="249"/>
      <c r="GG242" s="249"/>
      <c r="GH242" s="249"/>
      <c r="GI242" s="249"/>
      <c r="GJ242" s="249"/>
      <c r="GK242" s="249"/>
      <c r="GL242" s="249"/>
      <c r="GM242" s="249"/>
      <c r="GN242" s="249"/>
      <c r="GO242" s="249"/>
      <c r="GP242" s="249"/>
      <c r="GQ242" s="249"/>
      <c r="GR242" s="249"/>
      <c r="GS242" s="249"/>
      <c r="GT242" s="249"/>
      <c r="GU242" s="249"/>
      <c r="GV242" s="249"/>
      <c r="GW242" s="249"/>
      <c r="GX242" s="249"/>
      <c r="GY242" s="249"/>
      <c r="GZ242" s="249"/>
      <c r="HA242" s="249"/>
      <c r="HB242" s="249"/>
      <c r="HC242" s="249"/>
      <c r="HD242" s="249"/>
      <c r="HE242" s="249"/>
      <c r="HF242" s="249"/>
      <c r="HG242" s="249"/>
      <c r="HH242" s="249"/>
      <c r="HI242" s="249"/>
      <c r="HJ242" s="249"/>
      <c r="HK242" s="249"/>
      <c r="HL242" s="249"/>
      <c r="HM242" s="249"/>
      <c r="HN242" s="249"/>
      <c r="HO242" s="249"/>
      <c r="HP242" s="249"/>
      <c r="HQ242" s="249"/>
      <c r="HR242" s="249"/>
      <c r="HS242" s="249"/>
      <c r="HT242" s="249"/>
      <c r="HU242" s="249"/>
      <c r="HV242" s="249"/>
      <c r="HW242" s="249"/>
      <c r="HX242" s="249"/>
      <c r="HY242" s="249"/>
      <c r="HZ242" s="249"/>
      <c r="IA242" s="249"/>
      <c r="IB242" s="249"/>
      <c r="IC242" s="249"/>
      <c r="ID242" s="249"/>
      <c r="IE242" s="249"/>
      <c r="IF242" s="249"/>
      <c r="IG242" s="249"/>
      <c r="IH242" s="249"/>
      <c r="II242" s="249"/>
      <c r="IJ242" s="249"/>
      <c r="IK242" s="249"/>
      <c r="IL242" s="249"/>
      <c r="IM242" s="249"/>
      <c r="IN242" s="249"/>
      <c r="IO242" s="249"/>
      <c r="IP242" s="249"/>
      <c r="IQ242" s="249"/>
      <c r="IR242" s="249"/>
      <c r="IS242" s="249"/>
      <c r="IT242" s="249"/>
      <c r="IU242" s="249"/>
      <c r="IV242" s="249"/>
      <c r="IW242" s="249"/>
      <c r="IX242" s="249"/>
      <c r="IY242" s="249"/>
      <c r="IZ242" s="249"/>
      <c r="JA242" s="249"/>
      <c r="JB242" s="249"/>
      <c r="JC242" s="249"/>
      <c r="JD242" s="249"/>
      <c r="JE242" s="249"/>
      <c r="JF242" s="249"/>
      <c r="JG242" s="249"/>
      <c r="JH242" s="249"/>
      <c r="JI242" s="249"/>
      <c r="JJ242" s="249"/>
      <c r="JK242" s="249"/>
      <c r="JL242" s="249"/>
      <c r="JM242" s="249"/>
      <c r="JN242" s="249"/>
      <c r="JO242" s="249"/>
      <c r="JP242" s="249"/>
      <c r="JQ242" s="249"/>
      <c r="JR242" s="249"/>
      <c r="JS242" s="249"/>
      <c r="JT242" s="249"/>
      <c r="JU242" s="249"/>
      <c r="JV242" s="249"/>
      <c r="JW242" s="249"/>
      <c r="JX242" s="249"/>
      <c r="JY242" s="249"/>
      <c r="JZ242" s="249"/>
      <c r="KA242" s="249"/>
      <c r="KB242" s="249"/>
      <c r="KC242" s="249"/>
      <c r="KD242" s="249"/>
      <c r="KE242" s="249"/>
      <c r="KF242" s="249"/>
      <c r="KG242" s="249"/>
      <c r="KH242" s="249"/>
      <c r="KI242" s="249"/>
      <c r="KJ242" s="249"/>
      <c r="KK242" s="249"/>
      <c r="KL242" s="249"/>
      <c r="KM242" s="249"/>
      <c r="KN242" s="249"/>
      <c r="KO242" s="249"/>
      <c r="KP242" s="249"/>
      <c r="KQ242" s="249"/>
      <c r="KR242" s="249"/>
      <c r="KS242" s="249"/>
      <c r="KT242" s="249"/>
      <c r="KU242" s="249"/>
      <c r="KV242" s="249"/>
      <c r="KW242" s="249"/>
      <c r="KX242" s="249"/>
      <c r="KY242" s="249"/>
      <c r="KZ242" s="249"/>
      <c r="LA242" s="249"/>
      <c r="LB242" s="249"/>
      <c r="LC242" s="249"/>
      <c r="LD242" s="249"/>
      <c r="LE242" s="249"/>
      <c r="LF242" s="249"/>
      <c r="LG242" s="249"/>
      <c r="LH242" s="249"/>
      <c r="LI242" s="249"/>
      <c r="LJ242" s="249"/>
      <c r="LK242" s="249"/>
      <c r="LL242" s="249"/>
      <c r="LM242" s="249"/>
      <c r="LN242" s="249"/>
      <c r="LO242" s="249"/>
      <c r="LP242" s="249"/>
      <c r="LQ242" s="249"/>
      <c r="LR242" s="249"/>
      <c r="LS242" s="249"/>
      <c r="LT242" s="249"/>
      <c r="LU242" s="249"/>
      <c r="LV242" s="249"/>
      <c r="LW242" s="249"/>
      <c r="LX242" s="249"/>
      <c r="LY242" s="249"/>
      <c r="LZ242" s="249"/>
      <c r="MA242" s="249"/>
      <c r="MB242" s="249"/>
      <c r="MC242" s="249"/>
      <c r="MD242" s="249"/>
      <c r="ME242" s="249"/>
      <c r="MF242" s="249"/>
      <c r="MG242" s="249"/>
      <c r="MH242" s="249"/>
      <c r="MI242" s="249"/>
      <c r="MJ242" s="249"/>
      <c r="MK242" s="249"/>
      <c r="ML242" s="249"/>
      <c r="MM242" s="249"/>
      <c r="MN242" s="249"/>
      <c r="MO242" s="249"/>
      <c r="MP242" s="249"/>
      <c r="MQ242" s="249"/>
      <c r="MR242" s="249"/>
      <c r="MS242" s="249"/>
      <c r="MT242" s="249"/>
      <c r="MU242" s="249"/>
      <c r="MV242" s="249"/>
      <c r="MW242" s="249"/>
      <c r="MX242" s="249"/>
      <c r="MY242" s="249"/>
      <c r="MZ242" s="249"/>
      <c r="NA242" s="249"/>
      <c r="NB242" s="249"/>
      <c r="NC242" s="249"/>
      <c r="ND242" s="249"/>
      <c r="NE242" s="249"/>
      <c r="NF242" s="249"/>
      <c r="NG242" s="249"/>
      <c r="NH242" s="249"/>
      <c r="NI242" s="249"/>
      <c r="NJ242" s="249"/>
      <c r="NK242" s="249"/>
      <c r="NL242" s="249"/>
      <c r="NM242" s="249"/>
      <c r="NN242" s="249"/>
      <c r="NO242" s="249"/>
      <c r="NP242" s="249"/>
      <c r="NQ242" s="249"/>
      <c r="NR242" s="249"/>
      <c r="NS242" s="249"/>
      <c r="NT242" s="249"/>
      <c r="NU242" s="249"/>
      <c r="NV242" s="249"/>
      <c r="NW242" s="249"/>
      <c r="NX242" s="249"/>
      <c r="NY242" s="249"/>
      <c r="NZ242" s="249"/>
      <c r="OA242" s="249"/>
      <c r="OB242" s="249"/>
      <c r="OC242" s="249"/>
      <c r="OD242" s="249"/>
      <c r="OE242" s="249"/>
      <c r="OF242" s="249"/>
      <c r="OG242" s="249"/>
      <c r="OH242" s="249"/>
      <c r="OI242" s="249"/>
      <c r="OJ242" s="249"/>
      <c r="OK242" s="249"/>
      <c r="OL242" s="249"/>
      <c r="OM242" s="249"/>
      <c r="ON242" s="249"/>
      <c r="OO242" s="249"/>
      <c r="OP242" s="249"/>
      <c r="OQ242" s="249"/>
      <c r="OR242" s="249"/>
      <c r="OS242" s="249"/>
      <c r="OT242" s="249"/>
      <c r="OU242" s="249"/>
      <c r="OV242" s="249"/>
      <c r="OW242" s="249"/>
      <c r="OX242" s="249"/>
      <c r="OY242" s="249"/>
      <c r="OZ242" s="249"/>
      <c r="PA242" s="249"/>
      <c r="PB242" s="249"/>
      <c r="PC242" s="249"/>
      <c r="PD242" s="249"/>
      <c r="PE242" s="249"/>
      <c r="PF242" s="249"/>
      <c r="PG242" s="249"/>
      <c r="PH242" s="249"/>
      <c r="PI242" s="249"/>
      <c r="PJ242" s="249"/>
      <c r="PK242" s="249"/>
      <c r="PL242" s="249"/>
      <c r="PM242" s="249"/>
      <c r="PN242" s="249"/>
      <c r="PO242" s="249"/>
      <c r="PP242" s="249"/>
      <c r="PQ242" s="249"/>
      <c r="PR242" s="249"/>
      <c r="PS242" s="249"/>
      <c r="PT242" s="249"/>
      <c r="PU242" s="249"/>
      <c r="PV242" s="249"/>
      <c r="PW242" s="249"/>
      <c r="PX242" s="249"/>
      <c r="PY242" s="249"/>
      <c r="PZ242" s="249"/>
      <c r="QA242" s="249"/>
      <c r="QB242" s="249"/>
      <c r="QC242" s="249"/>
      <c r="QD242" s="249"/>
      <c r="QE242" s="249"/>
      <c r="QF242" s="249"/>
      <c r="QG242" s="249"/>
      <c r="QH242" s="249"/>
      <c r="QI242" s="249"/>
      <c r="QJ242" s="249"/>
      <c r="QK242" s="249"/>
      <c r="QL242" s="249"/>
      <c r="QM242" s="249"/>
      <c r="QN242" s="249"/>
      <c r="QO242" s="249"/>
      <c r="QP242" s="249"/>
      <c r="QQ242" s="249"/>
      <c r="QR242" s="249"/>
      <c r="QS242" s="249"/>
      <c r="QT242" s="249"/>
      <c r="QU242" s="249"/>
      <c r="QV242" s="249"/>
      <c r="QW242" s="249"/>
      <c r="QX242" s="249"/>
      <c r="QY242" s="249"/>
      <c r="QZ242" s="249"/>
      <c r="RA242" s="249"/>
      <c r="RB242" s="249"/>
      <c r="RC242" s="249"/>
      <c r="RD242" s="249"/>
      <c r="RE242" s="249"/>
      <c r="RF242" s="249"/>
      <c r="RG242" s="249"/>
      <c r="RH242" s="249"/>
      <c r="RI242" s="249"/>
      <c r="RJ242" s="249"/>
      <c r="RK242" s="249"/>
      <c r="RL242" s="249"/>
      <c r="RM242" s="249"/>
      <c r="RN242" s="249"/>
      <c r="RO242" s="249"/>
      <c r="RP242" s="249"/>
      <c r="RQ242" s="249"/>
      <c r="RR242" s="249"/>
      <c r="RS242" s="249"/>
      <c r="RT242" s="249"/>
      <c r="RU242" s="249"/>
      <c r="RV242" s="249"/>
      <c r="RW242" s="249"/>
      <c r="RX242" s="249"/>
      <c r="RY242" s="249"/>
      <c r="RZ242" s="249"/>
      <c r="SA242" s="249"/>
      <c r="SB242" s="249"/>
      <c r="SC242" s="249"/>
      <c r="SD242" s="249"/>
      <c r="SE242" s="249"/>
      <c r="SF242" s="249"/>
      <c r="SG242" s="249"/>
      <c r="SH242" s="249"/>
      <c r="SI242" s="249"/>
      <c r="SJ242" s="249"/>
      <c r="SK242" s="249"/>
      <c r="SL242" s="249"/>
      <c r="SM242" s="249"/>
      <c r="SN242" s="249"/>
      <c r="SO242" s="249"/>
      <c r="SP242" s="249"/>
      <c r="SQ242" s="249"/>
      <c r="SR242" s="249"/>
      <c r="SS242" s="249"/>
      <c r="ST242" s="249"/>
      <c r="SU242" s="249"/>
      <c r="SV242" s="249"/>
      <c r="SW242" s="249"/>
      <c r="SX242" s="249"/>
      <c r="SY242" s="249"/>
      <c r="SZ242" s="249"/>
      <c r="TA242" s="249"/>
      <c r="TB242" s="249"/>
      <c r="TC242" s="249"/>
      <c r="TD242" s="249"/>
      <c r="TE242" s="249"/>
      <c r="TF242" s="249"/>
      <c r="TG242" s="249"/>
      <c r="TH242" s="249"/>
      <c r="TI242" s="249"/>
      <c r="TJ242" s="249"/>
      <c r="TK242" s="249"/>
      <c r="TL242" s="249"/>
      <c r="TM242" s="249"/>
      <c r="TN242" s="249"/>
      <c r="TO242" s="249"/>
      <c r="TP242" s="249"/>
      <c r="TQ242" s="249"/>
      <c r="TR242" s="249"/>
      <c r="TS242" s="249"/>
      <c r="TT242" s="249"/>
      <c r="TU242" s="249"/>
      <c r="TV242" s="249"/>
      <c r="TW242" s="249"/>
      <c r="TX242" s="249"/>
      <c r="TY242" s="249"/>
      <c r="TZ242" s="249"/>
      <c r="UA242" s="249"/>
      <c r="UB242" s="249"/>
      <c r="UC242" s="249"/>
      <c r="UD242" s="249"/>
      <c r="UE242" s="249"/>
      <c r="UF242" s="249"/>
      <c r="UG242" s="249"/>
      <c r="UH242" s="249"/>
      <c r="UI242" s="249"/>
      <c r="UJ242" s="249"/>
      <c r="UK242" s="249"/>
      <c r="UL242" s="249"/>
      <c r="UM242" s="249"/>
      <c r="UN242" s="249"/>
      <c r="UO242" s="249"/>
      <c r="UP242" s="249"/>
      <c r="UQ242" s="249"/>
      <c r="UR242" s="249"/>
      <c r="US242" s="249"/>
      <c r="UT242" s="249"/>
      <c r="UU242" s="249"/>
      <c r="UV242" s="249"/>
      <c r="UW242" s="249"/>
      <c r="UX242" s="249"/>
      <c r="UY242" s="249"/>
      <c r="UZ242" s="249"/>
      <c r="VA242" s="249"/>
      <c r="VB242" s="249"/>
      <c r="VC242" s="249"/>
      <c r="VD242" s="249"/>
      <c r="VE242" s="249"/>
      <c r="VF242" s="249"/>
      <c r="VG242" s="249"/>
      <c r="VH242" s="249"/>
      <c r="VI242" s="249"/>
      <c r="VJ242" s="249"/>
      <c r="VK242" s="249"/>
      <c r="VL242" s="249"/>
      <c r="VM242" s="249"/>
      <c r="VN242" s="249"/>
      <c r="VO242" s="249"/>
      <c r="VP242" s="249"/>
      <c r="VQ242" s="249"/>
      <c r="VR242" s="249"/>
      <c r="VS242" s="249"/>
      <c r="VT242" s="249"/>
      <c r="VU242" s="249"/>
      <c r="VV242" s="249"/>
      <c r="VW242" s="249"/>
      <c r="VX242" s="249"/>
      <c r="VY242" s="249"/>
      <c r="VZ242" s="249"/>
      <c r="WA242" s="249"/>
      <c r="WB242" s="249"/>
      <c r="WC242" s="249"/>
      <c r="WD242" s="249"/>
      <c r="WE242" s="249"/>
      <c r="WF242" s="249"/>
      <c r="WG242" s="249"/>
      <c r="WH242" s="249"/>
      <c r="WI242" s="249"/>
      <c r="WJ242" s="249"/>
      <c r="WK242" s="249"/>
      <c r="WL242" s="249"/>
      <c r="WM242" s="249"/>
      <c r="WN242" s="249"/>
      <c r="WO242" s="249"/>
      <c r="WP242" s="249"/>
      <c r="WQ242" s="249"/>
      <c r="WR242" s="249"/>
      <c r="WS242" s="249"/>
      <c r="WT242" s="249"/>
      <c r="WU242" s="249"/>
      <c r="WV242" s="249"/>
      <c r="WW242" s="249"/>
      <c r="WX242" s="249"/>
      <c r="WY242" s="249"/>
      <c r="WZ242" s="249"/>
      <c r="XA242" s="249"/>
      <c r="XB242" s="249"/>
      <c r="XC242" s="249"/>
      <c r="XD242" s="249"/>
      <c r="XE242" s="249"/>
      <c r="XF242" s="249"/>
      <c r="XG242" s="249"/>
      <c r="XH242" s="249"/>
      <c r="XI242" s="249"/>
      <c r="XJ242" s="249"/>
      <c r="XK242" s="249"/>
      <c r="XL242" s="249"/>
      <c r="XM242" s="249"/>
      <c r="XN242" s="249"/>
      <c r="XO242" s="249"/>
      <c r="XP242" s="249"/>
      <c r="XQ242" s="249"/>
      <c r="XR242" s="249"/>
      <c r="XS242" s="249"/>
      <c r="XT242" s="249"/>
      <c r="XU242" s="249"/>
      <c r="XV242" s="249"/>
      <c r="XW242" s="249"/>
      <c r="XX242" s="249"/>
      <c r="XY242" s="249"/>
      <c r="XZ242" s="249"/>
      <c r="YA242" s="249"/>
      <c r="YB242" s="249"/>
      <c r="YC242" s="249"/>
      <c r="YD242" s="249"/>
      <c r="YE242" s="249"/>
      <c r="YF242" s="249"/>
      <c r="YG242" s="249"/>
      <c r="YH242" s="249"/>
      <c r="YI242" s="249"/>
      <c r="YJ242" s="249"/>
      <c r="YK242" s="249"/>
      <c r="YL242" s="249"/>
      <c r="YM242" s="249"/>
      <c r="YN242" s="249"/>
      <c r="YO242" s="249"/>
      <c r="YP242" s="249"/>
      <c r="YQ242" s="249"/>
      <c r="YR242" s="249"/>
      <c r="YS242" s="249"/>
      <c r="YT242" s="249"/>
      <c r="YU242" s="249"/>
      <c r="YV242" s="249"/>
      <c r="YW242" s="249"/>
      <c r="YX242" s="249"/>
      <c r="YY242" s="249"/>
      <c r="YZ242" s="249"/>
      <c r="ZA242" s="249"/>
      <c r="ZB242" s="249"/>
      <c r="ZC242" s="249"/>
      <c r="ZD242" s="249"/>
      <c r="ZE242" s="249"/>
      <c r="ZF242" s="249"/>
      <c r="ZG242" s="249"/>
      <c r="ZH242" s="249"/>
      <c r="ZI242" s="249"/>
      <c r="ZJ242" s="249"/>
      <c r="ZK242" s="249"/>
      <c r="ZL242" s="249"/>
      <c r="ZM242" s="249"/>
      <c r="ZN242" s="249"/>
      <c r="ZO242" s="249"/>
      <c r="ZP242" s="249"/>
      <c r="ZQ242" s="249"/>
      <c r="ZR242" s="249"/>
      <c r="ZS242" s="249"/>
      <c r="ZT242" s="249"/>
      <c r="ZU242" s="249"/>
      <c r="ZV242" s="249"/>
      <c r="ZW242" s="249"/>
      <c r="ZX242" s="249"/>
      <c r="ZY242" s="249"/>
      <c r="ZZ242" s="249"/>
      <c r="AAA242" s="249"/>
      <c r="AAB242" s="249"/>
      <c r="AAC242" s="249"/>
      <c r="AAD242" s="249"/>
      <c r="AAE242" s="249"/>
      <c r="AAF242" s="249"/>
      <c r="AAG242" s="249"/>
      <c r="AAH242" s="249"/>
      <c r="AAI242" s="249"/>
      <c r="AAJ242" s="249"/>
      <c r="AAK242" s="249"/>
      <c r="AAL242" s="249"/>
      <c r="AAM242" s="249"/>
      <c r="AAN242" s="249"/>
      <c r="AAO242" s="249"/>
      <c r="AAP242" s="249"/>
      <c r="AAQ242" s="249"/>
      <c r="AAR242" s="249"/>
      <c r="AAS242" s="249"/>
      <c r="AAT242" s="249"/>
      <c r="AAU242" s="249"/>
      <c r="AAV242" s="249"/>
      <c r="AAW242" s="249"/>
      <c r="AAX242" s="249"/>
      <c r="AAY242" s="249"/>
      <c r="AAZ242" s="249"/>
      <c r="ABA242" s="249"/>
      <c r="ABB242" s="249"/>
      <c r="ABC242" s="249"/>
      <c r="ABD242" s="249"/>
      <c r="ABE242" s="249"/>
      <c r="ABF242" s="249"/>
      <c r="ABG242" s="249"/>
      <c r="ABH242" s="249"/>
      <c r="ABI242" s="249"/>
      <c r="ABJ242" s="249"/>
      <c r="ABK242" s="249"/>
      <c r="ABL242" s="249"/>
      <c r="ABM242" s="249"/>
      <c r="ABN242" s="249"/>
      <c r="ABO242" s="249"/>
      <c r="ABP242" s="249"/>
      <c r="ABQ242" s="249"/>
      <c r="ABR242" s="249"/>
      <c r="ABS242" s="249"/>
      <c r="ABT242" s="249"/>
      <c r="ABU242" s="249"/>
      <c r="ABV242" s="249"/>
      <c r="ABW242" s="249"/>
      <c r="ABX242" s="249"/>
      <c r="ABY242" s="249"/>
      <c r="ABZ242" s="249"/>
      <c r="ACA242" s="249"/>
      <c r="ACB242" s="249"/>
      <c r="ACC242" s="249"/>
      <c r="ACD242" s="249"/>
      <c r="ACE242" s="249"/>
      <c r="ACF242" s="249"/>
      <c r="ACG242" s="249"/>
      <c r="ACH242" s="249"/>
      <c r="ACI242" s="249"/>
      <c r="ACJ242" s="249"/>
      <c r="ACK242" s="249"/>
      <c r="ACL242" s="249"/>
      <c r="ACM242" s="249"/>
      <c r="ACN242" s="249"/>
      <c r="ACO242" s="249"/>
      <c r="ACP242" s="249"/>
      <c r="ACQ242" s="249"/>
      <c r="ACR242" s="249"/>
      <c r="ACS242" s="249"/>
      <c r="ACT242" s="249"/>
      <c r="ACU242" s="249"/>
      <c r="ACV242" s="249"/>
      <c r="ACW242" s="249"/>
      <c r="ACX242" s="249"/>
      <c r="ACY242" s="249"/>
      <c r="ACZ242" s="249"/>
      <c r="ADA242" s="249"/>
      <c r="ADB242" s="249"/>
      <c r="ADC242" s="249"/>
      <c r="ADD242" s="249"/>
      <c r="ADE242" s="249"/>
      <c r="ADF242" s="249"/>
      <c r="ADG242" s="249"/>
      <c r="ADH242" s="249"/>
      <c r="ADI242" s="249"/>
      <c r="ADJ242" s="249"/>
      <c r="ADK242" s="249"/>
      <c r="ADL242" s="249"/>
      <c r="ADM242" s="249"/>
      <c r="ADN242" s="249"/>
      <c r="ADO242" s="249"/>
      <c r="ADP242" s="249"/>
      <c r="ADQ242" s="249"/>
      <c r="ADR242" s="249"/>
      <c r="ADS242" s="249"/>
      <c r="ADT242" s="249"/>
      <c r="ADU242" s="249"/>
      <c r="ADV242" s="249"/>
      <c r="ADW242" s="249"/>
      <c r="ADX242" s="249"/>
      <c r="ADY242" s="249"/>
      <c r="ADZ242" s="249"/>
      <c r="AEA242" s="249"/>
      <c r="AEB242" s="249"/>
      <c r="AEC242" s="249"/>
      <c r="AED242" s="249"/>
      <c r="AEE242" s="249"/>
      <c r="AEF242" s="249"/>
      <c r="AEG242" s="249"/>
      <c r="AEH242" s="249"/>
      <c r="AEI242" s="249"/>
      <c r="AEJ242" s="249"/>
      <c r="AEK242" s="249"/>
      <c r="AEL242" s="249"/>
      <c r="AEM242" s="249"/>
      <c r="AEN242" s="249"/>
      <c r="AEO242" s="249"/>
      <c r="AEP242" s="249"/>
      <c r="AEQ242" s="249"/>
      <c r="AER242" s="249"/>
      <c r="AES242" s="249"/>
      <c r="AET242" s="249"/>
      <c r="AEU242" s="249"/>
      <c r="AEV242" s="249"/>
      <c r="AEW242" s="249"/>
      <c r="AEX242" s="249"/>
      <c r="AEY242" s="249"/>
      <c r="AEZ242" s="249"/>
      <c r="AFA242" s="249"/>
      <c r="AFB242" s="249"/>
      <c r="AFC242" s="249"/>
      <c r="AFD242" s="249"/>
      <c r="AFE242" s="249"/>
      <c r="AFF242" s="249"/>
      <c r="AFG242" s="249"/>
      <c r="AFH242" s="249"/>
      <c r="AFI242" s="249"/>
      <c r="AFJ242" s="249"/>
      <c r="AFK242" s="249"/>
      <c r="AFL242" s="249"/>
      <c r="AFM242" s="249"/>
      <c r="AFN242" s="249"/>
      <c r="AFO242" s="249"/>
      <c r="AFP242" s="249"/>
      <c r="AFQ242" s="249"/>
      <c r="AFR242" s="249"/>
      <c r="AFS242" s="249"/>
      <c r="AFT242" s="249"/>
      <c r="AFU242" s="249"/>
      <c r="AFV242" s="249"/>
      <c r="AFW242" s="249"/>
      <c r="AFX242" s="249"/>
      <c r="AFY242" s="249"/>
      <c r="AFZ242" s="249"/>
      <c r="AGA242" s="249"/>
      <c r="AGB242" s="249"/>
      <c r="AGC242" s="249"/>
      <c r="AGD242" s="249"/>
      <c r="AGE242" s="249"/>
      <c r="AGF242" s="249"/>
      <c r="AGG242" s="249"/>
      <c r="AGH242" s="249"/>
      <c r="AGI242" s="249"/>
      <c r="AGJ242" s="249"/>
      <c r="AGK242" s="249"/>
      <c r="AGL242" s="249"/>
      <c r="AGM242" s="249"/>
      <c r="AGN242" s="249"/>
      <c r="AGO242" s="249"/>
      <c r="AGP242" s="249"/>
      <c r="AGQ242" s="249"/>
      <c r="AGR242" s="249"/>
      <c r="AGS242" s="249"/>
      <c r="AGT242" s="249"/>
      <c r="AGU242" s="249"/>
      <c r="AGV242" s="249"/>
      <c r="AGW242" s="249"/>
      <c r="AGX242" s="249"/>
      <c r="AGY242" s="249"/>
      <c r="AGZ242" s="249"/>
      <c r="AHA242" s="249"/>
      <c r="AHB242" s="249"/>
      <c r="AHC242" s="249"/>
      <c r="AHD242" s="249"/>
      <c r="AHE242" s="249"/>
      <c r="AHF242" s="249"/>
      <c r="AHG242" s="249"/>
      <c r="AHH242" s="249"/>
      <c r="AHI242" s="249"/>
      <c r="AHJ242" s="249"/>
      <c r="AHK242" s="249"/>
      <c r="AHL242" s="249"/>
      <c r="AHM242" s="249"/>
      <c r="AHN242" s="249"/>
      <c r="AHO242" s="249"/>
      <c r="AHP242" s="249"/>
      <c r="AHQ242" s="249"/>
      <c r="AHR242" s="249"/>
      <c r="AHS242" s="249"/>
      <c r="AHT242" s="249"/>
      <c r="AHU242" s="249"/>
      <c r="AHV242" s="249"/>
      <c r="AHW242" s="249"/>
      <c r="AHX242" s="249"/>
      <c r="AHY242" s="249"/>
      <c r="AHZ242" s="249"/>
      <c r="AIA242" s="249"/>
      <c r="AIB242" s="249"/>
      <c r="AIC242" s="249"/>
      <c r="AID242" s="249"/>
      <c r="AIE242" s="249"/>
      <c r="AIF242" s="249"/>
      <c r="AIG242" s="249"/>
      <c r="AIH242" s="249"/>
      <c r="AII242" s="249"/>
      <c r="AIJ242" s="249"/>
      <c r="AIK242" s="249"/>
      <c r="AIL242" s="249"/>
      <c r="AIM242" s="249"/>
      <c r="AIN242" s="249"/>
      <c r="AIO242" s="249"/>
      <c r="AIP242" s="249"/>
      <c r="AIQ242" s="249"/>
      <c r="AIR242" s="249"/>
      <c r="AIS242" s="249"/>
      <c r="AIT242" s="249"/>
      <c r="AIU242" s="249"/>
      <c r="AIV242" s="249"/>
      <c r="AIW242" s="249"/>
      <c r="AIX242" s="249"/>
      <c r="AIY242" s="249"/>
      <c r="AIZ242" s="249"/>
      <c r="AJA242" s="249"/>
      <c r="AJB242" s="249"/>
      <c r="AJC242" s="249"/>
      <c r="AJD242" s="249"/>
      <c r="AJE242" s="249"/>
      <c r="AJF242" s="249"/>
      <c r="AJG242" s="249"/>
      <c r="AJH242" s="249"/>
      <c r="AJI242" s="249"/>
      <c r="AJJ242" s="249"/>
      <c r="AJK242" s="249"/>
      <c r="AJL242" s="249"/>
      <c r="AJM242" s="249"/>
      <c r="AJN242" s="249"/>
      <c r="AJO242" s="249"/>
      <c r="AJP242" s="249"/>
      <c r="AJQ242" s="249"/>
      <c r="AJR242" s="249"/>
      <c r="AJS242" s="249"/>
      <c r="AJT242" s="249"/>
      <c r="AJU242" s="249"/>
      <c r="AJV242" s="249"/>
      <c r="AJW242" s="249"/>
      <c r="AJX242" s="249"/>
      <c r="AJY242" s="249"/>
      <c r="AJZ242" s="249"/>
      <c r="AKA242" s="249"/>
      <c r="AKB242" s="249"/>
      <c r="AKC242" s="249"/>
      <c r="AKD242" s="249"/>
      <c r="AKE242" s="249"/>
      <c r="AKF242" s="249"/>
      <c r="AKG242" s="249"/>
      <c r="AKH242" s="249"/>
      <c r="AKI242" s="249"/>
      <c r="AKJ242" s="249"/>
      <c r="AKK242" s="249"/>
      <c r="AKL242" s="249"/>
      <c r="AKM242" s="249"/>
      <c r="AKN242" s="249"/>
      <c r="AKO242" s="249"/>
      <c r="AKP242" s="249"/>
      <c r="AKQ242" s="249"/>
      <c r="AKR242" s="249"/>
      <c r="AKS242" s="249"/>
      <c r="AKT242" s="249"/>
      <c r="AKU242" s="249"/>
      <c r="AKV242" s="249"/>
      <c r="AKW242" s="249"/>
      <c r="AKX242" s="249"/>
      <c r="AKY242" s="249"/>
      <c r="AKZ242" s="249"/>
      <c r="ALA242" s="249"/>
      <c r="ALB242" s="249"/>
      <c r="ALC242" s="249"/>
      <c r="ALD242" s="249"/>
      <c r="ALE242" s="249"/>
      <c r="ALF242" s="249"/>
      <c r="ALG242" s="249"/>
      <c r="ALH242" s="249"/>
      <c r="ALI242" s="249"/>
      <c r="ALJ242" s="249"/>
      <c r="ALK242" s="249"/>
      <c r="ALL242" s="249"/>
      <c r="ALM242" s="249"/>
      <c r="ALN242" s="249"/>
      <c r="ALO242" s="249"/>
      <c r="ALP242" s="249"/>
      <c r="ALQ242" s="249"/>
      <c r="ALR242" s="249"/>
      <c r="ALS242" s="249"/>
      <c r="ALT242" s="249"/>
      <c r="ALU242" s="249"/>
      <c r="ALV242" s="249"/>
      <c r="ALW242" s="249"/>
      <c r="ALX242" s="249"/>
      <c r="ALY242" s="249"/>
      <c r="ALZ242" s="249"/>
      <c r="AMA242" s="249"/>
      <c r="AMB242" s="249"/>
      <c r="AMC242" s="249"/>
      <c r="AMD242" s="249"/>
      <c r="AME242" s="249"/>
      <c r="AMF242" s="249"/>
      <c r="AMG242" s="249"/>
      <c r="AMH242" s="249"/>
      <c r="AMI242" s="249"/>
      <c r="AMJ242" s="249"/>
    </row>
    <row r="243" spans="1:1024" s="347" customFormat="1" ht="15.6" hidden="1">
      <c r="A243" s="248"/>
      <c r="B243" s="533" t="s">
        <v>22</v>
      </c>
      <c r="C243" s="533"/>
      <c r="D243" s="533"/>
      <c r="E243" s="533"/>
      <c r="F243" s="533"/>
      <c r="G243" s="533"/>
      <c r="H243" s="533"/>
      <c r="I243" s="533"/>
      <c r="J243" s="533"/>
      <c r="K243" s="533"/>
      <c r="L243" s="533"/>
      <c r="M243" s="533"/>
      <c r="N243" s="533"/>
      <c r="O243" s="533"/>
      <c r="P243" s="533"/>
      <c r="Q243" s="534"/>
      <c r="R243" s="250">
        <v>5</v>
      </c>
      <c r="S243" s="249"/>
      <c r="T243" s="249"/>
      <c r="U243" s="249"/>
      <c r="V243" s="249"/>
      <c r="W243" s="249"/>
      <c r="X243" s="249"/>
      <c r="Y243" s="249"/>
      <c r="Z243" s="249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  <c r="CH243" s="249"/>
      <c r="CI243" s="249"/>
      <c r="CJ243" s="249"/>
      <c r="CK243" s="249"/>
      <c r="CL243" s="249"/>
      <c r="CM243" s="249"/>
      <c r="CN243" s="249"/>
      <c r="CO243" s="249"/>
      <c r="CP243" s="249"/>
      <c r="CQ243" s="249"/>
      <c r="CR243" s="249"/>
      <c r="CS243" s="249"/>
      <c r="CT243" s="249"/>
      <c r="CU243" s="249"/>
      <c r="CV243" s="249"/>
      <c r="CW243" s="249"/>
      <c r="CX243" s="249"/>
      <c r="CY243" s="249"/>
      <c r="CZ243" s="249"/>
      <c r="DA243" s="249"/>
      <c r="DB243" s="249"/>
      <c r="DC243" s="249"/>
      <c r="DD243" s="249"/>
      <c r="DE243" s="249"/>
      <c r="DF243" s="249"/>
      <c r="DG243" s="249"/>
      <c r="DH243" s="249"/>
      <c r="DI243" s="249"/>
      <c r="DJ243" s="249"/>
      <c r="DK243" s="249"/>
      <c r="DL243" s="249"/>
      <c r="DM243" s="249"/>
      <c r="DN243" s="249"/>
      <c r="DO243" s="249"/>
      <c r="DP243" s="249"/>
      <c r="DQ243" s="249"/>
      <c r="DR243" s="249"/>
      <c r="DS243" s="249"/>
      <c r="DT243" s="249"/>
      <c r="DU243" s="249"/>
      <c r="DV243" s="249"/>
      <c r="DW243" s="249"/>
      <c r="DX243" s="249"/>
      <c r="DY243" s="249"/>
      <c r="DZ243" s="249"/>
      <c r="EA243" s="249"/>
      <c r="EB243" s="249"/>
      <c r="EC243" s="249"/>
      <c r="ED243" s="249"/>
      <c r="EE243" s="249"/>
      <c r="EF243" s="249"/>
      <c r="EG243" s="249"/>
      <c r="EH243" s="249"/>
      <c r="EI243" s="249"/>
      <c r="EJ243" s="249"/>
      <c r="EK243" s="249"/>
      <c r="EL243" s="249"/>
      <c r="EM243" s="249"/>
      <c r="EN243" s="249"/>
      <c r="EO243" s="249"/>
      <c r="EP243" s="249"/>
      <c r="EQ243" s="249"/>
      <c r="ER243" s="249"/>
      <c r="ES243" s="249"/>
      <c r="ET243" s="249"/>
      <c r="EU243" s="249"/>
      <c r="EV243" s="249"/>
      <c r="EW243" s="249"/>
      <c r="EX243" s="249"/>
      <c r="EY243" s="249"/>
      <c r="EZ243" s="249"/>
      <c r="FA243" s="249"/>
      <c r="FB243" s="249"/>
      <c r="FC243" s="249"/>
      <c r="FD243" s="249"/>
      <c r="FE243" s="249"/>
      <c r="FF243" s="249"/>
      <c r="FG243" s="249"/>
      <c r="FH243" s="249"/>
      <c r="FI243" s="249"/>
      <c r="FJ243" s="249"/>
      <c r="FK243" s="249"/>
      <c r="FL243" s="249"/>
      <c r="FM243" s="249"/>
      <c r="FN243" s="249"/>
      <c r="FO243" s="249"/>
      <c r="FP243" s="249"/>
      <c r="FQ243" s="249"/>
      <c r="FR243" s="249"/>
      <c r="FS243" s="249"/>
      <c r="FT243" s="249"/>
      <c r="FU243" s="249"/>
      <c r="FV243" s="249"/>
      <c r="FW243" s="249"/>
      <c r="FX243" s="249"/>
      <c r="FY243" s="249"/>
      <c r="FZ243" s="249"/>
      <c r="GA243" s="249"/>
      <c r="GB243" s="249"/>
      <c r="GC243" s="249"/>
      <c r="GD243" s="249"/>
      <c r="GE243" s="249"/>
      <c r="GF243" s="249"/>
      <c r="GG243" s="249"/>
      <c r="GH243" s="249"/>
      <c r="GI243" s="249"/>
      <c r="GJ243" s="249"/>
      <c r="GK243" s="249"/>
      <c r="GL243" s="249"/>
      <c r="GM243" s="249"/>
      <c r="GN243" s="249"/>
      <c r="GO243" s="249"/>
      <c r="GP243" s="249"/>
      <c r="GQ243" s="249"/>
      <c r="GR243" s="249"/>
      <c r="GS243" s="249"/>
      <c r="GT243" s="249"/>
      <c r="GU243" s="249"/>
      <c r="GV243" s="249"/>
      <c r="GW243" s="249"/>
      <c r="GX243" s="249"/>
      <c r="GY243" s="249"/>
      <c r="GZ243" s="249"/>
      <c r="HA243" s="249"/>
      <c r="HB243" s="249"/>
      <c r="HC243" s="249"/>
      <c r="HD243" s="249"/>
      <c r="HE243" s="249"/>
      <c r="HF243" s="249"/>
      <c r="HG243" s="249"/>
      <c r="HH243" s="249"/>
      <c r="HI243" s="249"/>
      <c r="HJ243" s="249"/>
      <c r="HK243" s="249"/>
      <c r="HL243" s="249"/>
      <c r="HM243" s="249"/>
      <c r="HN243" s="249"/>
      <c r="HO243" s="249"/>
      <c r="HP243" s="249"/>
      <c r="HQ243" s="249"/>
      <c r="HR243" s="249"/>
      <c r="HS243" s="249"/>
      <c r="HT243" s="249"/>
      <c r="HU243" s="249"/>
      <c r="HV243" s="249"/>
      <c r="HW243" s="249"/>
      <c r="HX243" s="249"/>
      <c r="HY243" s="249"/>
      <c r="HZ243" s="249"/>
      <c r="IA243" s="249"/>
      <c r="IB243" s="249"/>
      <c r="IC243" s="249"/>
      <c r="ID243" s="249"/>
      <c r="IE243" s="249"/>
      <c r="IF243" s="249"/>
      <c r="IG243" s="249"/>
      <c r="IH243" s="249"/>
      <c r="II243" s="249"/>
      <c r="IJ243" s="249"/>
      <c r="IK243" s="249"/>
      <c r="IL243" s="249"/>
      <c r="IM243" s="249"/>
      <c r="IN243" s="249"/>
      <c r="IO243" s="249"/>
      <c r="IP243" s="249"/>
      <c r="IQ243" s="249"/>
      <c r="IR243" s="249"/>
      <c r="IS243" s="249"/>
      <c r="IT243" s="249"/>
      <c r="IU243" s="249"/>
      <c r="IV243" s="249"/>
      <c r="IW243" s="249"/>
      <c r="IX243" s="249"/>
      <c r="IY243" s="249"/>
      <c r="IZ243" s="249"/>
      <c r="JA243" s="249"/>
      <c r="JB243" s="249"/>
      <c r="JC243" s="249"/>
      <c r="JD243" s="249"/>
      <c r="JE243" s="249"/>
      <c r="JF243" s="249"/>
      <c r="JG243" s="249"/>
      <c r="JH243" s="249"/>
      <c r="JI243" s="249"/>
      <c r="JJ243" s="249"/>
      <c r="JK243" s="249"/>
      <c r="JL243" s="249"/>
      <c r="JM243" s="249"/>
      <c r="JN243" s="249"/>
      <c r="JO243" s="249"/>
      <c r="JP243" s="249"/>
      <c r="JQ243" s="249"/>
      <c r="JR243" s="249"/>
      <c r="JS243" s="249"/>
      <c r="JT243" s="249"/>
      <c r="JU243" s="249"/>
      <c r="JV243" s="249"/>
      <c r="JW243" s="249"/>
      <c r="JX243" s="249"/>
      <c r="JY243" s="249"/>
      <c r="JZ243" s="249"/>
      <c r="KA243" s="249"/>
      <c r="KB243" s="249"/>
      <c r="KC243" s="249"/>
      <c r="KD243" s="249"/>
      <c r="KE243" s="249"/>
      <c r="KF243" s="249"/>
      <c r="KG243" s="249"/>
      <c r="KH243" s="249"/>
      <c r="KI243" s="249"/>
      <c r="KJ243" s="249"/>
      <c r="KK243" s="249"/>
      <c r="KL243" s="249"/>
      <c r="KM243" s="249"/>
      <c r="KN243" s="249"/>
      <c r="KO243" s="249"/>
      <c r="KP243" s="249"/>
      <c r="KQ243" s="249"/>
      <c r="KR243" s="249"/>
      <c r="KS243" s="249"/>
      <c r="KT243" s="249"/>
      <c r="KU243" s="249"/>
      <c r="KV243" s="249"/>
      <c r="KW243" s="249"/>
      <c r="KX243" s="249"/>
      <c r="KY243" s="249"/>
      <c r="KZ243" s="249"/>
      <c r="LA243" s="249"/>
      <c r="LB243" s="249"/>
      <c r="LC243" s="249"/>
      <c r="LD243" s="249"/>
      <c r="LE243" s="249"/>
      <c r="LF243" s="249"/>
      <c r="LG243" s="249"/>
      <c r="LH243" s="249"/>
      <c r="LI243" s="249"/>
      <c r="LJ243" s="249"/>
      <c r="LK243" s="249"/>
      <c r="LL243" s="249"/>
      <c r="LM243" s="249"/>
      <c r="LN243" s="249"/>
      <c r="LO243" s="249"/>
      <c r="LP243" s="249"/>
      <c r="LQ243" s="249"/>
      <c r="LR243" s="249"/>
      <c r="LS243" s="249"/>
      <c r="LT243" s="249"/>
      <c r="LU243" s="249"/>
      <c r="LV243" s="249"/>
      <c r="LW243" s="249"/>
      <c r="LX243" s="249"/>
      <c r="LY243" s="249"/>
      <c r="LZ243" s="249"/>
      <c r="MA243" s="249"/>
      <c r="MB243" s="249"/>
      <c r="MC243" s="249"/>
      <c r="MD243" s="249"/>
      <c r="ME243" s="249"/>
      <c r="MF243" s="249"/>
      <c r="MG243" s="249"/>
      <c r="MH243" s="249"/>
      <c r="MI243" s="249"/>
      <c r="MJ243" s="249"/>
      <c r="MK243" s="249"/>
      <c r="ML243" s="249"/>
      <c r="MM243" s="249"/>
      <c r="MN243" s="249"/>
      <c r="MO243" s="249"/>
      <c r="MP243" s="249"/>
      <c r="MQ243" s="249"/>
      <c r="MR243" s="249"/>
      <c r="MS243" s="249"/>
      <c r="MT243" s="249"/>
      <c r="MU243" s="249"/>
      <c r="MV243" s="249"/>
      <c r="MW243" s="249"/>
      <c r="MX243" s="249"/>
      <c r="MY243" s="249"/>
      <c r="MZ243" s="249"/>
      <c r="NA243" s="249"/>
      <c r="NB243" s="249"/>
      <c r="NC243" s="249"/>
      <c r="ND243" s="249"/>
      <c r="NE243" s="249"/>
      <c r="NF243" s="249"/>
      <c r="NG243" s="249"/>
      <c r="NH243" s="249"/>
      <c r="NI243" s="249"/>
      <c r="NJ243" s="249"/>
      <c r="NK243" s="249"/>
      <c r="NL243" s="249"/>
      <c r="NM243" s="249"/>
      <c r="NN243" s="249"/>
      <c r="NO243" s="249"/>
      <c r="NP243" s="249"/>
      <c r="NQ243" s="249"/>
      <c r="NR243" s="249"/>
      <c r="NS243" s="249"/>
      <c r="NT243" s="249"/>
      <c r="NU243" s="249"/>
      <c r="NV243" s="249"/>
      <c r="NW243" s="249"/>
      <c r="NX243" s="249"/>
      <c r="NY243" s="249"/>
      <c r="NZ243" s="249"/>
      <c r="OA243" s="249"/>
      <c r="OB243" s="249"/>
      <c r="OC243" s="249"/>
      <c r="OD243" s="249"/>
      <c r="OE243" s="249"/>
      <c r="OF243" s="249"/>
      <c r="OG243" s="249"/>
      <c r="OH243" s="249"/>
      <c r="OI243" s="249"/>
      <c r="OJ243" s="249"/>
      <c r="OK243" s="249"/>
      <c r="OL243" s="249"/>
      <c r="OM243" s="249"/>
      <c r="ON243" s="249"/>
      <c r="OO243" s="249"/>
      <c r="OP243" s="249"/>
      <c r="OQ243" s="249"/>
      <c r="OR243" s="249"/>
      <c r="OS243" s="249"/>
      <c r="OT243" s="249"/>
      <c r="OU243" s="249"/>
      <c r="OV243" s="249"/>
      <c r="OW243" s="249"/>
      <c r="OX243" s="249"/>
      <c r="OY243" s="249"/>
      <c r="OZ243" s="249"/>
      <c r="PA243" s="249"/>
      <c r="PB243" s="249"/>
      <c r="PC243" s="249"/>
      <c r="PD243" s="249"/>
      <c r="PE243" s="249"/>
      <c r="PF243" s="249"/>
      <c r="PG243" s="249"/>
      <c r="PH243" s="249"/>
      <c r="PI243" s="249"/>
      <c r="PJ243" s="249"/>
      <c r="PK243" s="249"/>
      <c r="PL243" s="249"/>
      <c r="PM243" s="249"/>
      <c r="PN243" s="249"/>
      <c r="PO243" s="249"/>
      <c r="PP243" s="249"/>
      <c r="PQ243" s="249"/>
      <c r="PR243" s="249"/>
      <c r="PS243" s="249"/>
      <c r="PT243" s="249"/>
      <c r="PU243" s="249"/>
      <c r="PV243" s="249"/>
      <c r="PW243" s="249"/>
      <c r="PX243" s="249"/>
      <c r="PY243" s="249"/>
      <c r="PZ243" s="249"/>
      <c r="QA243" s="249"/>
      <c r="QB243" s="249"/>
      <c r="QC243" s="249"/>
      <c r="QD243" s="249"/>
      <c r="QE243" s="249"/>
      <c r="QF243" s="249"/>
      <c r="QG243" s="249"/>
      <c r="QH243" s="249"/>
      <c r="QI243" s="249"/>
      <c r="QJ243" s="249"/>
      <c r="QK243" s="249"/>
      <c r="QL243" s="249"/>
      <c r="QM243" s="249"/>
      <c r="QN243" s="249"/>
      <c r="QO243" s="249"/>
      <c r="QP243" s="249"/>
      <c r="QQ243" s="249"/>
      <c r="QR243" s="249"/>
      <c r="QS243" s="249"/>
      <c r="QT243" s="249"/>
      <c r="QU243" s="249"/>
      <c r="QV243" s="249"/>
      <c r="QW243" s="249"/>
      <c r="QX243" s="249"/>
      <c r="QY243" s="249"/>
      <c r="QZ243" s="249"/>
      <c r="RA243" s="249"/>
      <c r="RB243" s="249"/>
      <c r="RC243" s="249"/>
      <c r="RD243" s="249"/>
      <c r="RE243" s="249"/>
      <c r="RF243" s="249"/>
      <c r="RG243" s="249"/>
      <c r="RH243" s="249"/>
      <c r="RI243" s="249"/>
      <c r="RJ243" s="249"/>
      <c r="RK243" s="249"/>
      <c r="RL243" s="249"/>
      <c r="RM243" s="249"/>
      <c r="RN243" s="249"/>
      <c r="RO243" s="249"/>
      <c r="RP243" s="249"/>
      <c r="RQ243" s="249"/>
      <c r="RR243" s="249"/>
      <c r="RS243" s="249"/>
      <c r="RT243" s="249"/>
      <c r="RU243" s="249"/>
      <c r="RV243" s="249"/>
      <c r="RW243" s="249"/>
      <c r="RX243" s="249"/>
      <c r="RY243" s="249"/>
      <c r="RZ243" s="249"/>
      <c r="SA243" s="249"/>
      <c r="SB243" s="249"/>
      <c r="SC243" s="249"/>
      <c r="SD243" s="249"/>
      <c r="SE243" s="249"/>
      <c r="SF243" s="249"/>
      <c r="SG243" s="249"/>
      <c r="SH243" s="249"/>
      <c r="SI243" s="249"/>
      <c r="SJ243" s="249"/>
      <c r="SK243" s="249"/>
      <c r="SL243" s="249"/>
      <c r="SM243" s="249"/>
      <c r="SN243" s="249"/>
      <c r="SO243" s="249"/>
      <c r="SP243" s="249"/>
      <c r="SQ243" s="249"/>
      <c r="SR243" s="249"/>
      <c r="SS243" s="249"/>
      <c r="ST243" s="249"/>
      <c r="SU243" s="249"/>
      <c r="SV243" s="249"/>
      <c r="SW243" s="249"/>
      <c r="SX243" s="249"/>
      <c r="SY243" s="249"/>
      <c r="SZ243" s="249"/>
      <c r="TA243" s="249"/>
      <c r="TB243" s="249"/>
      <c r="TC243" s="249"/>
      <c r="TD243" s="249"/>
      <c r="TE243" s="249"/>
      <c r="TF243" s="249"/>
      <c r="TG243" s="249"/>
      <c r="TH243" s="249"/>
      <c r="TI243" s="249"/>
      <c r="TJ243" s="249"/>
      <c r="TK243" s="249"/>
      <c r="TL243" s="249"/>
      <c r="TM243" s="249"/>
      <c r="TN243" s="249"/>
      <c r="TO243" s="249"/>
      <c r="TP243" s="249"/>
      <c r="TQ243" s="249"/>
      <c r="TR243" s="249"/>
      <c r="TS243" s="249"/>
      <c r="TT243" s="249"/>
      <c r="TU243" s="249"/>
      <c r="TV243" s="249"/>
      <c r="TW243" s="249"/>
      <c r="TX243" s="249"/>
      <c r="TY243" s="249"/>
      <c r="TZ243" s="249"/>
      <c r="UA243" s="249"/>
      <c r="UB243" s="249"/>
      <c r="UC243" s="249"/>
      <c r="UD243" s="249"/>
      <c r="UE243" s="249"/>
      <c r="UF243" s="249"/>
      <c r="UG243" s="249"/>
      <c r="UH243" s="249"/>
      <c r="UI243" s="249"/>
      <c r="UJ243" s="249"/>
      <c r="UK243" s="249"/>
      <c r="UL243" s="249"/>
      <c r="UM243" s="249"/>
      <c r="UN243" s="249"/>
      <c r="UO243" s="249"/>
      <c r="UP243" s="249"/>
      <c r="UQ243" s="249"/>
      <c r="UR243" s="249"/>
      <c r="US243" s="249"/>
      <c r="UT243" s="249"/>
      <c r="UU243" s="249"/>
      <c r="UV243" s="249"/>
      <c r="UW243" s="249"/>
      <c r="UX243" s="249"/>
      <c r="UY243" s="249"/>
      <c r="UZ243" s="249"/>
      <c r="VA243" s="249"/>
      <c r="VB243" s="249"/>
      <c r="VC243" s="249"/>
      <c r="VD243" s="249"/>
      <c r="VE243" s="249"/>
      <c r="VF243" s="249"/>
      <c r="VG243" s="249"/>
      <c r="VH243" s="249"/>
      <c r="VI243" s="249"/>
      <c r="VJ243" s="249"/>
      <c r="VK243" s="249"/>
      <c r="VL243" s="249"/>
      <c r="VM243" s="249"/>
      <c r="VN243" s="249"/>
      <c r="VO243" s="249"/>
      <c r="VP243" s="249"/>
      <c r="VQ243" s="249"/>
      <c r="VR243" s="249"/>
      <c r="VS243" s="249"/>
      <c r="VT243" s="249"/>
      <c r="VU243" s="249"/>
      <c r="VV243" s="249"/>
      <c r="VW243" s="249"/>
      <c r="VX243" s="249"/>
      <c r="VY243" s="249"/>
      <c r="VZ243" s="249"/>
      <c r="WA243" s="249"/>
      <c r="WB243" s="249"/>
      <c r="WC243" s="249"/>
      <c r="WD243" s="249"/>
      <c r="WE243" s="249"/>
      <c r="WF243" s="249"/>
      <c r="WG243" s="249"/>
      <c r="WH243" s="249"/>
      <c r="WI243" s="249"/>
      <c r="WJ243" s="249"/>
      <c r="WK243" s="249"/>
      <c r="WL243" s="249"/>
      <c r="WM243" s="249"/>
      <c r="WN243" s="249"/>
      <c r="WO243" s="249"/>
      <c r="WP243" s="249"/>
      <c r="WQ243" s="249"/>
      <c r="WR243" s="249"/>
      <c r="WS243" s="249"/>
      <c r="WT243" s="249"/>
      <c r="WU243" s="249"/>
      <c r="WV243" s="249"/>
      <c r="WW243" s="249"/>
      <c r="WX243" s="249"/>
      <c r="WY243" s="249"/>
      <c r="WZ243" s="249"/>
      <c r="XA243" s="249"/>
      <c r="XB243" s="249"/>
      <c r="XC243" s="249"/>
      <c r="XD243" s="249"/>
      <c r="XE243" s="249"/>
      <c r="XF243" s="249"/>
      <c r="XG243" s="249"/>
      <c r="XH243" s="249"/>
      <c r="XI243" s="249"/>
      <c r="XJ243" s="249"/>
      <c r="XK243" s="249"/>
      <c r="XL243" s="249"/>
      <c r="XM243" s="249"/>
      <c r="XN243" s="249"/>
      <c r="XO243" s="249"/>
      <c r="XP243" s="249"/>
      <c r="XQ243" s="249"/>
      <c r="XR243" s="249"/>
      <c r="XS243" s="249"/>
      <c r="XT243" s="249"/>
      <c r="XU243" s="249"/>
      <c r="XV243" s="249"/>
      <c r="XW243" s="249"/>
      <c r="XX243" s="249"/>
      <c r="XY243" s="249"/>
      <c r="XZ243" s="249"/>
      <c r="YA243" s="249"/>
      <c r="YB243" s="249"/>
      <c r="YC243" s="249"/>
      <c r="YD243" s="249"/>
      <c r="YE243" s="249"/>
      <c r="YF243" s="249"/>
      <c r="YG243" s="249"/>
      <c r="YH243" s="249"/>
      <c r="YI243" s="249"/>
      <c r="YJ243" s="249"/>
      <c r="YK243" s="249"/>
      <c r="YL243" s="249"/>
      <c r="YM243" s="249"/>
      <c r="YN243" s="249"/>
      <c r="YO243" s="249"/>
      <c r="YP243" s="249"/>
      <c r="YQ243" s="249"/>
      <c r="YR243" s="249"/>
      <c r="YS243" s="249"/>
      <c r="YT243" s="249"/>
      <c r="YU243" s="249"/>
      <c r="YV243" s="249"/>
      <c r="YW243" s="249"/>
      <c r="YX243" s="249"/>
      <c r="YY243" s="249"/>
      <c r="YZ243" s="249"/>
      <c r="ZA243" s="249"/>
      <c r="ZB243" s="249"/>
      <c r="ZC243" s="249"/>
      <c r="ZD243" s="249"/>
      <c r="ZE243" s="249"/>
      <c r="ZF243" s="249"/>
      <c r="ZG243" s="249"/>
      <c r="ZH243" s="249"/>
      <c r="ZI243" s="249"/>
      <c r="ZJ243" s="249"/>
      <c r="ZK243" s="249"/>
      <c r="ZL243" s="249"/>
      <c r="ZM243" s="249"/>
      <c r="ZN243" s="249"/>
      <c r="ZO243" s="249"/>
      <c r="ZP243" s="249"/>
      <c r="ZQ243" s="249"/>
      <c r="ZR243" s="249"/>
      <c r="ZS243" s="249"/>
      <c r="ZT243" s="249"/>
      <c r="ZU243" s="249"/>
      <c r="ZV243" s="249"/>
      <c r="ZW243" s="249"/>
      <c r="ZX243" s="249"/>
      <c r="ZY243" s="249"/>
      <c r="ZZ243" s="249"/>
      <c r="AAA243" s="249"/>
      <c r="AAB243" s="249"/>
      <c r="AAC243" s="249"/>
      <c r="AAD243" s="249"/>
      <c r="AAE243" s="249"/>
      <c r="AAF243" s="249"/>
      <c r="AAG243" s="249"/>
      <c r="AAH243" s="249"/>
      <c r="AAI243" s="249"/>
      <c r="AAJ243" s="249"/>
      <c r="AAK243" s="249"/>
      <c r="AAL243" s="249"/>
      <c r="AAM243" s="249"/>
      <c r="AAN243" s="249"/>
      <c r="AAO243" s="249"/>
      <c r="AAP243" s="249"/>
      <c r="AAQ243" s="249"/>
      <c r="AAR243" s="249"/>
      <c r="AAS243" s="249"/>
      <c r="AAT243" s="249"/>
      <c r="AAU243" s="249"/>
      <c r="AAV243" s="249"/>
      <c r="AAW243" s="249"/>
      <c r="AAX243" s="249"/>
      <c r="AAY243" s="249"/>
      <c r="AAZ243" s="249"/>
      <c r="ABA243" s="249"/>
      <c r="ABB243" s="249"/>
      <c r="ABC243" s="249"/>
      <c r="ABD243" s="249"/>
      <c r="ABE243" s="249"/>
      <c r="ABF243" s="249"/>
      <c r="ABG243" s="249"/>
      <c r="ABH243" s="249"/>
      <c r="ABI243" s="249"/>
      <c r="ABJ243" s="249"/>
      <c r="ABK243" s="249"/>
      <c r="ABL243" s="249"/>
      <c r="ABM243" s="249"/>
      <c r="ABN243" s="249"/>
      <c r="ABO243" s="249"/>
      <c r="ABP243" s="249"/>
      <c r="ABQ243" s="249"/>
      <c r="ABR243" s="249"/>
      <c r="ABS243" s="249"/>
      <c r="ABT243" s="249"/>
      <c r="ABU243" s="249"/>
      <c r="ABV243" s="249"/>
      <c r="ABW243" s="249"/>
      <c r="ABX243" s="249"/>
      <c r="ABY243" s="249"/>
      <c r="ABZ243" s="249"/>
      <c r="ACA243" s="249"/>
      <c r="ACB243" s="249"/>
      <c r="ACC243" s="249"/>
      <c r="ACD243" s="249"/>
      <c r="ACE243" s="249"/>
      <c r="ACF243" s="249"/>
      <c r="ACG243" s="249"/>
      <c r="ACH243" s="249"/>
      <c r="ACI243" s="249"/>
      <c r="ACJ243" s="249"/>
      <c r="ACK243" s="249"/>
      <c r="ACL243" s="249"/>
      <c r="ACM243" s="249"/>
      <c r="ACN243" s="249"/>
      <c r="ACO243" s="249"/>
      <c r="ACP243" s="249"/>
      <c r="ACQ243" s="249"/>
      <c r="ACR243" s="249"/>
      <c r="ACS243" s="249"/>
      <c r="ACT243" s="249"/>
      <c r="ACU243" s="249"/>
      <c r="ACV243" s="249"/>
      <c r="ACW243" s="249"/>
      <c r="ACX243" s="249"/>
      <c r="ACY243" s="249"/>
      <c r="ACZ243" s="249"/>
      <c r="ADA243" s="249"/>
      <c r="ADB243" s="249"/>
      <c r="ADC243" s="249"/>
      <c r="ADD243" s="249"/>
      <c r="ADE243" s="249"/>
      <c r="ADF243" s="249"/>
      <c r="ADG243" s="249"/>
      <c r="ADH243" s="249"/>
      <c r="ADI243" s="249"/>
      <c r="ADJ243" s="249"/>
      <c r="ADK243" s="249"/>
      <c r="ADL243" s="249"/>
      <c r="ADM243" s="249"/>
      <c r="ADN243" s="249"/>
      <c r="ADO243" s="249"/>
      <c r="ADP243" s="249"/>
      <c r="ADQ243" s="249"/>
      <c r="ADR243" s="249"/>
      <c r="ADS243" s="249"/>
      <c r="ADT243" s="249"/>
      <c r="ADU243" s="249"/>
      <c r="ADV243" s="249"/>
      <c r="ADW243" s="249"/>
      <c r="ADX243" s="249"/>
      <c r="ADY243" s="249"/>
      <c r="ADZ243" s="249"/>
      <c r="AEA243" s="249"/>
      <c r="AEB243" s="249"/>
      <c r="AEC243" s="249"/>
      <c r="AED243" s="249"/>
      <c r="AEE243" s="249"/>
      <c r="AEF243" s="249"/>
      <c r="AEG243" s="249"/>
      <c r="AEH243" s="249"/>
      <c r="AEI243" s="249"/>
      <c r="AEJ243" s="249"/>
      <c r="AEK243" s="249"/>
      <c r="AEL243" s="249"/>
      <c r="AEM243" s="249"/>
      <c r="AEN243" s="249"/>
      <c r="AEO243" s="249"/>
      <c r="AEP243" s="249"/>
      <c r="AEQ243" s="249"/>
      <c r="AER243" s="249"/>
      <c r="AES243" s="249"/>
      <c r="AET243" s="249"/>
      <c r="AEU243" s="249"/>
      <c r="AEV243" s="249"/>
      <c r="AEW243" s="249"/>
      <c r="AEX243" s="249"/>
      <c r="AEY243" s="249"/>
      <c r="AEZ243" s="249"/>
      <c r="AFA243" s="249"/>
      <c r="AFB243" s="249"/>
      <c r="AFC243" s="249"/>
      <c r="AFD243" s="249"/>
      <c r="AFE243" s="249"/>
      <c r="AFF243" s="249"/>
      <c r="AFG243" s="249"/>
      <c r="AFH243" s="249"/>
      <c r="AFI243" s="249"/>
      <c r="AFJ243" s="249"/>
      <c r="AFK243" s="249"/>
      <c r="AFL243" s="249"/>
      <c r="AFM243" s="249"/>
      <c r="AFN243" s="249"/>
      <c r="AFO243" s="249"/>
      <c r="AFP243" s="249"/>
      <c r="AFQ243" s="249"/>
      <c r="AFR243" s="249"/>
      <c r="AFS243" s="249"/>
      <c r="AFT243" s="249"/>
      <c r="AFU243" s="249"/>
      <c r="AFV243" s="249"/>
      <c r="AFW243" s="249"/>
      <c r="AFX243" s="249"/>
      <c r="AFY243" s="249"/>
      <c r="AFZ243" s="249"/>
      <c r="AGA243" s="249"/>
      <c r="AGB243" s="249"/>
      <c r="AGC243" s="249"/>
      <c r="AGD243" s="249"/>
      <c r="AGE243" s="249"/>
      <c r="AGF243" s="249"/>
      <c r="AGG243" s="249"/>
      <c r="AGH243" s="249"/>
      <c r="AGI243" s="249"/>
      <c r="AGJ243" s="249"/>
      <c r="AGK243" s="249"/>
      <c r="AGL243" s="249"/>
      <c r="AGM243" s="249"/>
      <c r="AGN243" s="249"/>
      <c r="AGO243" s="249"/>
      <c r="AGP243" s="249"/>
      <c r="AGQ243" s="249"/>
      <c r="AGR243" s="249"/>
      <c r="AGS243" s="249"/>
      <c r="AGT243" s="249"/>
      <c r="AGU243" s="249"/>
      <c r="AGV243" s="249"/>
      <c r="AGW243" s="249"/>
      <c r="AGX243" s="249"/>
      <c r="AGY243" s="249"/>
      <c r="AGZ243" s="249"/>
      <c r="AHA243" s="249"/>
      <c r="AHB243" s="249"/>
      <c r="AHC243" s="249"/>
      <c r="AHD243" s="249"/>
      <c r="AHE243" s="249"/>
      <c r="AHF243" s="249"/>
      <c r="AHG243" s="249"/>
      <c r="AHH243" s="249"/>
      <c r="AHI243" s="249"/>
      <c r="AHJ243" s="249"/>
      <c r="AHK243" s="249"/>
      <c r="AHL243" s="249"/>
      <c r="AHM243" s="249"/>
      <c r="AHN243" s="249"/>
      <c r="AHO243" s="249"/>
      <c r="AHP243" s="249"/>
      <c r="AHQ243" s="249"/>
      <c r="AHR243" s="249"/>
      <c r="AHS243" s="249"/>
      <c r="AHT243" s="249"/>
      <c r="AHU243" s="249"/>
      <c r="AHV243" s="249"/>
      <c r="AHW243" s="249"/>
      <c r="AHX243" s="249"/>
      <c r="AHY243" s="249"/>
      <c r="AHZ243" s="249"/>
      <c r="AIA243" s="249"/>
      <c r="AIB243" s="249"/>
      <c r="AIC243" s="249"/>
      <c r="AID243" s="249"/>
      <c r="AIE243" s="249"/>
      <c r="AIF243" s="249"/>
      <c r="AIG243" s="249"/>
      <c r="AIH243" s="249"/>
      <c r="AII243" s="249"/>
      <c r="AIJ243" s="249"/>
      <c r="AIK243" s="249"/>
      <c r="AIL243" s="249"/>
      <c r="AIM243" s="249"/>
      <c r="AIN243" s="249"/>
      <c r="AIO243" s="249"/>
      <c r="AIP243" s="249"/>
      <c r="AIQ243" s="249"/>
      <c r="AIR243" s="249"/>
      <c r="AIS243" s="249"/>
      <c r="AIT243" s="249"/>
      <c r="AIU243" s="249"/>
      <c r="AIV243" s="249"/>
      <c r="AIW243" s="249"/>
      <c r="AIX243" s="249"/>
      <c r="AIY243" s="249"/>
      <c r="AIZ243" s="249"/>
      <c r="AJA243" s="249"/>
      <c r="AJB243" s="249"/>
      <c r="AJC243" s="249"/>
      <c r="AJD243" s="249"/>
      <c r="AJE243" s="249"/>
      <c r="AJF243" s="249"/>
      <c r="AJG243" s="249"/>
      <c r="AJH243" s="249"/>
      <c r="AJI243" s="249"/>
      <c r="AJJ243" s="249"/>
      <c r="AJK243" s="249"/>
      <c r="AJL243" s="249"/>
      <c r="AJM243" s="249"/>
      <c r="AJN243" s="249"/>
      <c r="AJO243" s="249"/>
      <c r="AJP243" s="249"/>
      <c r="AJQ243" s="249"/>
      <c r="AJR243" s="249"/>
      <c r="AJS243" s="249"/>
      <c r="AJT243" s="249"/>
      <c r="AJU243" s="249"/>
      <c r="AJV243" s="249"/>
      <c r="AJW243" s="249"/>
      <c r="AJX243" s="249"/>
      <c r="AJY243" s="249"/>
      <c r="AJZ243" s="249"/>
      <c r="AKA243" s="249"/>
      <c r="AKB243" s="249"/>
      <c r="AKC243" s="249"/>
      <c r="AKD243" s="249"/>
      <c r="AKE243" s="249"/>
      <c r="AKF243" s="249"/>
      <c r="AKG243" s="249"/>
      <c r="AKH243" s="249"/>
      <c r="AKI243" s="249"/>
      <c r="AKJ243" s="249"/>
      <c r="AKK243" s="249"/>
      <c r="AKL243" s="249"/>
      <c r="AKM243" s="249"/>
      <c r="AKN243" s="249"/>
      <c r="AKO243" s="249"/>
      <c r="AKP243" s="249"/>
      <c r="AKQ243" s="249"/>
      <c r="AKR243" s="249"/>
      <c r="AKS243" s="249"/>
      <c r="AKT243" s="249"/>
      <c r="AKU243" s="249"/>
      <c r="AKV243" s="249"/>
      <c r="AKW243" s="249"/>
      <c r="AKX243" s="249"/>
      <c r="AKY243" s="249"/>
      <c r="AKZ243" s="249"/>
      <c r="ALA243" s="249"/>
      <c r="ALB243" s="249"/>
      <c r="ALC243" s="249"/>
      <c r="ALD243" s="249"/>
      <c r="ALE243" s="249"/>
      <c r="ALF243" s="249"/>
      <c r="ALG243" s="249"/>
      <c r="ALH243" s="249"/>
      <c r="ALI243" s="249"/>
      <c r="ALJ243" s="249"/>
      <c r="ALK243" s="249"/>
      <c r="ALL243" s="249"/>
      <c r="ALM243" s="249"/>
      <c r="ALN243" s="249"/>
      <c r="ALO243" s="249"/>
      <c r="ALP243" s="249"/>
      <c r="ALQ243" s="249"/>
      <c r="ALR243" s="249"/>
      <c r="ALS243" s="249"/>
      <c r="ALT243" s="249"/>
      <c r="ALU243" s="249"/>
      <c r="ALV243" s="249"/>
      <c r="ALW243" s="249"/>
      <c r="ALX243" s="249"/>
      <c r="ALY243" s="249"/>
      <c r="ALZ243" s="249"/>
      <c r="AMA243" s="249"/>
      <c r="AMB243" s="249"/>
      <c r="AMC243" s="249"/>
      <c r="AMD243" s="249"/>
      <c r="AME243" s="249"/>
      <c r="AMF243" s="249"/>
      <c r="AMG243" s="249"/>
      <c r="AMH243" s="249"/>
      <c r="AMI243" s="249"/>
      <c r="AMJ243" s="249"/>
    </row>
    <row r="244" spans="1:1024" s="347" customFormat="1" ht="15.6" hidden="1">
      <c r="A244" s="248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9"/>
      <c r="R244" s="249"/>
      <c r="S244" s="249"/>
      <c r="T244" s="249"/>
      <c r="U244" s="249"/>
      <c r="V244" s="249"/>
      <c r="W244" s="249"/>
      <c r="X244" s="249"/>
      <c r="Y244" s="249"/>
      <c r="Z244" s="249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  <c r="CH244" s="249"/>
      <c r="CI244" s="249"/>
      <c r="CJ244" s="249"/>
      <c r="CK244" s="249"/>
      <c r="CL244" s="249"/>
      <c r="CM244" s="249"/>
      <c r="CN244" s="249"/>
      <c r="CO244" s="249"/>
      <c r="CP244" s="249"/>
      <c r="CQ244" s="249"/>
      <c r="CR244" s="249"/>
      <c r="CS244" s="249"/>
      <c r="CT244" s="249"/>
      <c r="CU244" s="249"/>
      <c r="CV244" s="249"/>
      <c r="CW244" s="249"/>
      <c r="CX244" s="249"/>
      <c r="CY244" s="249"/>
      <c r="CZ244" s="249"/>
      <c r="DA244" s="249"/>
      <c r="DB244" s="249"/>
      <c r="DC244" s="249"/>
      <c r="DD244" s="249"/>
      <c r="DE244" s="249"/>
      <c r="DF244" s="249"/>
      <c r="DG244" s="249"/>
      <c r="DH244" s="249"/>
      <c r="DI244" s="249"/>
      <c r="DJ244" s="249"/>
      <c r="DK244" s="249"/>
      <c r="DL244" s="249"/>
      <c r="DM244" s="249"/>
      <c r="DN244" s="249"/>
      <c r="DO244" s="249"/>
      <c r="DP244" s="249"/>
      <c r="DQ244" s="249"/>
      <c r="DR244" s="249"/>
      <c r="DS244" s="249"/>
      <c r="DT244" s="249"/>
      <c r="DU244" s="249"/>
      <c r="DV244" s="249"/>
      <c r="DW244" s="249"/>
      <c r="DX244" s="249"/>
      <c r="DY244" s="249"/>
      <c r="DZ244" s="249"/>
      <c r="EA244" s="249"/>
      <c r="EB244" s="249"/>
      <c r="EC244" s="249"/>
      <c r="ED244" s="249"/>
      <c r="EE244" s="249"/>
      <c r="EF244" s="249"/>
      <c r="EG244" s="249"/>
      <c r="EH244" s="249"/>
      <c r="EI244" s="249"/>
      <c r="EJ244" s="249"/>
      <c r="EK244" s="249"/>
      <c r="EL244" s="249"/>
      <c r="EM244" s="249"/>
      <c r="EN244" s="249"/>
      <c r="EO244" s="249"/>
      <c r="EP244" s="249"/>
      <c r="EQ244" s="249"/>
      <c r="ER244" s="249"/>
      <c r="ES244" s="249"/>
      <c r="ET244" s="249"/>
      <c r="EU244" s="249"/>
      <c r="EV244" s="249"/>
      <c r="EW244" s="249"/>
      <c r="EX244" s="249"/>
      <c r="EY244" s="249"/>
      <c r="EZ244" s="249"/>
      <c r="FA244" s="249"/>
      <c r="FB244" s="249"/>
      <c r="FC244" s="249"/>
      <c r="FD244" s="249"/>
      <c r="FE244" s="249"/>
      <c r="FF244" s="249"/>
      <c r="FG244" s="249"/>
      <c r="FH244" s="249"/>
      <c r="FI244" s="249"/>
      <c r="FJ244" s="249"/>
      <c r="FK244" s="249"/>
      <c r="FL244" s="249"/>
      <c r="FM244" s="249"/>
      <c r="FN244" s="249"/>
      <c r="FO244" s="249"/>
      <c r="FP244" s="249"/>
      <c r="FQ244" s="249"/>
      <c r="FR244" s="249"/>
      <c r="FS244" s="249"/>
      <c r="FT244" s="249"/>
      <c r="FU244" s="249"/>
      <c r="FV244" s="249"/>
      <c r="FW244" s="249"/>
      <c r="FX244" s="249"/>
      <c r="FY244" s="249"/>
      <c r="FZ244" s="249"/>
      <c r="GA244" s="249"/>
      <c r="GB244" s="249"/>
      <c r="GC244" s="249"/>
      <c r="GD244" s="249"/>
      <c r="GE244" s="249"/>
      <c r="GF244" s="249"/>
      <c r="GG244" s="249"/>
      <c r="GH244" s="249"/>
      <c r="GI244" s="249"/>
      <c r="GJ244" s="249"/>
      <c r="GK244" s="249"/>
      <c r="GL244" s="249"/>
      <c r="GM244" s="249"/>
      <c r="GN244" s="249"/>
      <c r="GO244" s="249"/>
      <c r="GP244" s="249"/>
      <c r="GQ244" s="249"/>
      <c r="GR244" s="249"/>
      <c r="GS244" s="249"/>
      <c r="GT244" s="249"/>
      <c r="GU244" s="249"/>
      <c r="GV244" s="249"/>
      <c r="GW244" s="249"/>
      <c r="GX244" s="249"/>
      <c r="GY244" s="249"/>
      <c r="GZ244" s="249"/>
      <c r="HA244" s="249"/>
      <c r="HB244" s="249"/>
      <c r="HC244" s="249"/>
      <c r="HD244" s="249"/>
      <c r="HE244" s="249"/>
      <c r="HF244" s="249"/>
      <c r="HG244" s="249"/>
      <c r="HH244" s="249"/>
      <c r="HI244" s="249"/>
      <c r="HJ244" s="249"/>
      <c r="HK244" s="249"/>
      <c r="HL244" s="249"/>
      <c r="HM244" s="249"/>
      <c r="HN244" s="249"/>
      <c r="HO244" s="249"/>
      <c r="HP244" s="249"/>
      <c r="HQ244" s="249"/>
      <c r="HR244" s="249"/>
      <c r="HS244" s="249"/>
      <c r="HT244" s="249"/>
      <c r="HU244" s="249"/>
      <c r="HV244" s="249"/>
      <c r="HW244" s="249"/>
      <c r="HX244" s="249"/>
      <c r="HY244" s="249"/>
      <c r="HZ244" s="249"/>
      <c r="IA244" s="249"/>
      <c r="IB244" s="249"/>
      <c r="IC244" s="249"/>
      <c r="ID244" s="249"/>
      <c r="IE244" s="249"/>
      <c r="IF244" s="249"/>
      <c r="IG244" s="249"/>
      <c r="IH244" s="249"/>
      <c r="II244" s="249"/>
      <c r="IJ244" s="249"/>
      <c r="IK244" s="249"/>
      <c r="IL244" s="249"/>
      <c r="IM244" s="249"/>
      <c r="IN244" s="249"/>
      <c r="IO244" s="249"/>
      <c r="IP244" s="249"/>
      <c r="IQ244" s="249"/>
      <c r="IR244" s="249"/>
      <c r="IS244" s="249"/>
      <c r="IT244" s="249"/>
      <c r="IU244" s="249"/>
      <c r="IV244" s="249"/>
      <c r="IW244" s="249"/>
      <c r="IX244" s="249"/>
      <c r="IY244" s="249"/>
      <c r="IZ244" s="249"/>
      <c r="JA244" s="249"/>
      <c r="JB244" s="249"/>
      <c r="JC244" s="249"/>
      <c r="JD244" s="249"/>
      <c r="JE244" s="249"/>
      <c r="JF244" s="249"/>
      <c r="JG244" s="249"/>
      <c r="JH244" s="249"/>
      <c r="JI244" s="249"/>
      <c r="JJ244" s="249"/>
      <c r="JK244" s="249"/>
      <c r="JL244" s="249"/>
      <c r="JM244" s="249"/>
      <c r="JN244" s="249"/>
      <c r="JO244" s="249"/>
      <c r="JP244" s="249"/>
      <c r="JQ244" s="249"/>
      <c r="JR244" s="249"/>
      <c r="JS244" s="249"/>
      <c r="JT244" s="249"/>
      <c r="JU244" s="249"/>
      <c r="JV244" s="249"/>
      <c r="JW244" s="249"/>
      <c r="JX244" s="249"/>
      <c r="JY244" s="249"/>
      <c r="JZ244" s="249"/>
      <c r="KA244" s="249"/>
      <c r="KB244" s="249"/>
      <c r="KC244" s="249"/>
      <c r="KD244" s="249"/>
      <c r="KE244" s="249"/>
      <c r="KF244" s="249"/>
      <c r="KG244" s="249"/>
      <c r="KH244" s="249"/>
      <c r="KI244" s="249"/>
      <c r="KJ244" s="249"/>
      <c r="KK244" s="249"/>
      <c r="KL244" s="249"/>
      <c r="KM244" s="249"/>
      <c r="KN244" s="249"/>
      <c r="KO244" s="249"/>
      <c r="KP244" s="249"/>
      <c r="KQ244" s="249"/>
      <c r="KR244" s="249"/>
      <c r="KS244" s="249"/>
      <c r="KT244" s="249"/>
      <c r="KU244" s="249"/>
      <c r="KV244" s="249"/>
      <c r="KW244" s="249"/>
      <c r="KX244" s="249"/>
      <c r="KY244" s="249"/>
      <c r="KZ244" s="249"/>
      <c r="LA244" s="249"/>
      <c r="LB244" s="249"/>
      <c r="LC244" s="249"/>
      <c r="LD244" s="249"/>
      <c r="LE244" s="249"/>
      <c r="LF244" s="249"/>
      <c r="LG244" s="249"/>
      <c r="LH244" s="249"/>
      <c r="LI244" s="249"/>
      <c r="LJ244" s="249"/>
      <c r="LK244" s="249"/>
      <c r="LL244" s="249"/>
      <c r="LM244" s="249"/>
      <c r="LN244" s="249"/>
      <c r="LO244" s="249"/>
      <c r="LP244" s="249"/>
      <c r="LQ244" s="249"/>
      <c r="LR244" s="249"/>
      <c r="LS244" s="249"/>
      <c r="LT244" s="249"/>
      <c r="LU244" s="249"/>
      <c r="LV244" s="249"/>
      <c r="LW244" s="249"/>
      <c r="LX244" s="249"/>
      <c r="LY244" s="249"/>
      <c r="LZ244" s="249"/>
      <c r="MA244" s="249"/>
      <c r="MB244" s="249"/>
      <c r="MC244" s="249"/>
      <c r="MD244" s="249"/>
      <c r="ME244" s="249"/>
      <c r="MF244" s="249"/>
      <c r="MG244" s="249"/>
      <c r="MH244" s="249"/>
      <c r="MI244" s="249"/>
      <c r="MJ244" s="249"/>
      <c r="MK244" s="249"/>
      <c r="ML244" s="249"/>
      <c r="MM244" s="249"/>
      <c r="MN244" s="249"/>
      <c r="MO244" s="249"/>
      <c r="MP244" s="249"/>
      <c r="MQ244" s="249"/>
      <c r="MR244" s="249"/>
      <c r="MS244" s="249"/>
      <c r="MT244" s="249"/>
      <c r="MU244" s="249"/>
      <c r="MV244" s="249"/>
      <c r="MW244" s="249"/>
      <c r="MX244" s="249"/>
      <c r="MY244" s="249"/>
      <c r="MZ244" s="249"/>
      <c r="NA244" s="249"/>
      <c r="NB244" s="249"/>
      <c r="NC244" s="249"/>
      <c r="ND244" s="249"/>
      <c r="NE244" s="249"/>
      <c r="NF244" s="249"/>
      <c r="NG244" s="249"/>
      <c r="NH244" s="249"/>
      <c r="NI244" s="249"/>
      <c r="NJ244" s="249"/>
      <c r="NK244" s="249"/>
      <c r="NL244" s="249"/>
      <c r="NM244" s="249"/>
      <c r="NN244" s="249"/>
      <c r="NO244" s="249"/>
      <c r="NP244" s="249"/>
      <c r="NQ244" s="249"/>
      <c r="NR244" s="249"/>
      <c r="NS244" s="249"/>
      <c r="NT244" s="249"/>
      <c r="NU244" s="249"/>
      <c r="NV244" s="249"/>
      <c r="NW244" s="249"/>
      <c r="NX244" s="249"/>
      <c r="NY244" s="249"/>
      <c r="NZ244" s="249"/>
      <c r="OA244" s="249"/>
      <c r="OB244" s="249"/>
      <c r="OC244" s="249"/>
      <c r="OD244" s="249"/>
      <c r="OE244" s="249"/>
      <c r="OF244" s="249"/>
      <c r="OG244" s="249"/>
      <c r="OH244" s="249"/>
      <c r="OI244" s="249"/>
      <c r="OJ244" s="249"/>
      <c r="OK244" s="249"/>
      <c r="OL244" s="249"/>
      <c r="OM244" s="249"/>
      <c r="ON244" s="249"/>
      <c r="OO244" s="249"/>
      <c r="OP244" s="249"/>
      <c r="OQ244" s="249"/>
      <c r="OR244" s="249"/>
      <c r="OS244" s="249"/>
      <c r="OT244" s="249"/>
      <c r="OU244" s="249"/>
      <c r="OV244" s="249"/>
      <c r="OW244" s="249"/>
      <c r="OX244" s="249"/>
      <c r="OY244" s="249"/>
      <c r="OZ244" s="249"/>
      <c r="PA244" s="249"/>
      <c r="PB244" s="249"/>
      <c r="PC244" s="249"/>
      <c r="PD244" s="249"/>
      <c r="PE244" s="249"/>
      <c r="PF244" s="249"/>
      <c r="PG244" s="249"/>
      <c r="PH244" s="249"/>
      <c r="PI244" s="249"/>
      <c r="PJ244" s="249"/>
      <c r="PK244" s="249"/>
      <c r="PL244" s="249"/>
      <c r="PM244" s="249"/>
      <c r="PN244" s="249"/>
      <c r="PO244" s="249"/>
      <c r="PP244" s="249"/>
      <c r="PQ244" s="249"/>
      <c r="PR244" s="249"/>
      <c r="PS244" s="249"/>
      <c r="PT244" s="249"/>
      <c r="PU244" s="249"/>
      <c r="PV244" s="249"/>
      <c r="PW244" s="249"/>
      <c r="PX244" s="249"/>
      <c r="PY244" s="249"/>
      <c r="PZ244" s="249"/>
      <c r="QA244" s="249"/>
      <c r="QB244" s="249"/>
      <c r="QC244" s="249"/>
      <c r="QD244" s="249"/>
      <c r="QE244" s="249"/>
      <c r="QF244" s="249"/>
      <c r="QG244" s="249"/>
      <c r="QH244" s="249"/>
      <c r="QI244" s="249"/>
      <c r="QJ244" s="249"/>
      <c r="QK244" s="249"/>
      <c r="QL244" s="249"/>
      <c r="QM244" s="249"/>
      <c r="QN244" s="249"/>
      <c r="QO244" s="249"/>
      <c r="QP244" s="249"/>
      <c r="QQ244" s="249"/>
      <c r="QR244" s="249"/>
      <c r="QS244" s="249"/>
      <c r="QT244" s="249"/>
      <c r="QU244" s="249"/>
      <c r="QV244" s="249"/>
      <c r="QW244" s="249"/>
      <c r="QX244" s="249"/>
      <c r="QY244" s="249"/>
      <c r="QZ244" s="249"/>
      <c r="RA244" s="249"/>
      <c r="RB244" s="249"/>
      <c r="RC244" s="249"/>
      <c r="RD244" s="249"/>
      <c r="RE244" s="249"/>
      <c r="RF244" s="249"/>
      <c r="RG244" s="249"/>
      <c r="RH244" s="249"/>
      <c r="RI244" s="249"/>
      <c r="RJ244" s="249"/>
      <c r="RK244" s="249"/>
      <c r="RL244" s="249"/>
      <c r="RM244" s="249"/>
      <c r="RN244" s="249"/>
      <c r="RO244" s="249"/>
      <c r="RP244" s="249"/>
      <c r="RQ244" s="249"/>
      <c r="RR244" s="249"/>
      <c r="RS244" s="249"/>
      <c r="RT244" s="249"/>
      <c r="RU244" s="249"/>
      <c r="RV244" s="249"/>
      <c r="RW244" s="249"/>
      <c r="RX244" s="249"/>
      <c r="RY244" s="249"/>
      <c r="RZ244" s="249"/>
      <c r="SA244" s="249"/>
      <c r="SB244" s="249"/>
      <c r="SC244" s="249"/>
      <c r="SD244" s="249"/>
      <c r="SE244" s="249"/>
      <c r="SF244" s="249"/>
      <c r="SG244" s="249"/>
      <c r="SH244" s="249"/>
      <c r="SI244" s="249"/>
      <c r="SJ244" s="249"/>
      <c r="SK244" s="249"/>
      <c r="SL244" s="249"/>
      <c r="SM244" s="249"/>
      <c r="SN244" s="249"/>
      <c r="SO244" s="249"/>
      <c r="SP244" s="249"/>
      <c r="SQ244" s="249"/>
      <c r="SR244" s="249"/>
      <c r="SS244" s="249"/>
      <c r="ST244" s="249"/>
      <c r="SU244" s="249"/>
      <c r="SV244" s="249"/>
      <c r="SW244" s="249"/>
      <c r="SX244" s="249"/>
      <c r="SY244" s="249"/>
      <c r="SZ244" s="249"/>
      <c r="TA244" s="249"/>
      <c r="TB244" s="249"/>
      <c r="TC244" s="249"/>
      <c r="TD244" s="249"/>
      <c r="TE244" s="249"/>
      <c r="TF244" s="249"/>
      <c r="TG244" s="249"/>
      <c r="TH244" s="249"/>
      <c r="TI244" s="249"/>
      <c r="TJ244" s="249"/>
      <c r="TK244" s="249"/>
      <c r="TL244" s="249"/>
      <c r="TM244" s="249"/>
      <c r="TN244" s="249"/>
      <c r="TO244" s="249"/>
      <c r="TP244" s="249"/>
      <c r="TQ244" s="249"/>
      <c r="TR244" s="249"/>
      <c r="TS244" s="249"/>
      <c r="TT244" s="249"/>
      <c r="TU244" s="249"/>
      <c r="TV244" s="249"/>
      <c r="TW244" s="249"/>
      <c r="TX244" s="249"/>
      <c r="TY244" s="249"/>
      <c r="TZ244" s="249"/>
      <c r="UA244" s="249"/>
      <c r="UB244" s="249"/>
      <c r="UC244" s="249"/>
      <c r="UD244" s="249"/>
      <c r="UE244" s="249"/>
      <c r="UF244" s="249"/>
      <c r="UG244" s="249"/>
      <c r="UH244" s="249"/>
      <c r="UI244" s="249"/>
      <c r="UJ244" s="249"/>
      <c r="UK244" s="249"/>
      <c r="UL244" s="249"/>
      <c r="UM244" s="249"/>
      <c r="UN244" s="249"/>
      <c r="UO244" s="249"/>
      <c r="UP244" s="249"/>
      <c r="UQ244" s="249"/>
      <c r="UR244" s="249"/>
      <c r="US244" s="249"/>
      <c r="UT244" s="249"/>
      <c r="UU244" s="249"/>
      <c r="UV244" s="249"/>
      <c r="UW244" s="249"/>
      <c r="UX244" s="249"/>
      <c r="UY244" s="249"/>
      <c r="UZ244" s="249"/>
      <c r="VA244" s="249"/>
      <c r="VB244" s="249"/>
      <c r="VC244" s="249"/>
      <c r="VD244" s="249"/>
      <c r="VE244" s="249"/>
      <c r="VF244" s="249"/>
      <c r="VG244" s="249"/>
      <c r="VH244" s="249"/>
      <c r="VI244" s="249"/>
      <c r="VJ244" s="249"/>
      <c r="VK244" s="249"/>
      <c r="VL244" s="249"/>
      <c r="VM244" s="249"/>
      <c r="VN244" s="249"/>
      <c r="VO244" s="249"/>
      <c r="VP244" s="249"/>
      <c r="VQ244" s="249"/>
      <c r="VR244" s="249"/>
      <c r="VS244" s="249"/>
      <c r="VT244" s="249"/>
      <c r="VU244" s="249"/>
      <c r="VV244" s="249"/>
      <c r="VW244" s="249"/>
      <c r="VX244" s="249"/>
      <c r="VY244" s="249"/>
      <c r="VZ244" s="249"/>
      <c r="WA244" s="249"/>
      <c r="WB244" s="249"/>
      <c r="WC244" s="249"/>
      <c r="WD244" s="249"/>
      <c r="WE244" s="249"/>
      <c r="WF244" s="249"/>
      <c r="WG244" s="249"/>
      <c r="WH244" s="249"/>
      <c r="WI244" s="249"/>
      <c r="WJ244" s="249"/>
      <c r="WK244" s="249"/>
      <c r="WL244" s="249"/>
      <c r="WM244" s="249"/>
      <c r="WN244" s="249"/>
      <c r="WO244" s="249"/>
      <c r="WP244" s="249"/>
      <c r="WQ244" s="249"/>
      <c r="WR244" s="249"/>
      <c r="WS244" s="249"/>
      <c r="WT244" s="249"/>
      <c r="WU244" s="249"/>
      <c r="WV244" s="249"/>
      <c r="WW244" s="249"/>
      <c r="WX244" s="249"/>
      <c r="WY244" s="249"/>
      <c r="WZ244" s="249"/>
      <c r="XA244" s="249"/>
      <c r="XB244" s="249"/>
      <c r="XC244" s="249"/>
      <c r="XD244" s="249"/>
      <c r="XE244" s="249"/>
      <c r="XF244" s="249"/>
      <c r="XG244" s="249"/>
      <c r="XH244" s="249"/>
      <c r="XI244" s="249"/>
      <c r="XJ244" s="249"/>
      <c r="XK244" s="249"/>
      <c r="XL244" s="249"/>
      <c r="XM244" s="249"/>
      <c r="XN244" s="249"/>
      <c r="XO244" s="249"/>
      <c r="XP244" s="249"/>
      <c r="XQ244" s="249"/>
      <c r="XR244" s="249"/>
      <c r="XS244" s="249"/>
      <c r="XT244" s="249"/>
      <c r="XU244" s="249"/>
      <c r="XV244" s="249"/>
      <c r="XW244" s="249"/>
      <c r="XX244" s="249"/>
      <c r="XY244" s="249"/>
      <c r="XZ244" s="249"/>
      <c r="YA244" s="249"/>
      <c r="YB244" s="249"/>
      <c r="YC244" s="249"/>
      <c r="YD244" s="249"/>
      <c r="YE244" s="249"/>
      <c r="YF244" s="249"/>
      <c r="YG244" s="249"/>
      <c r="YH244" s="249"/>
      <c r="YI244" s="249"/>
      <c r="YJ244" s="249"/>
      <c r="YK244" s="249"/>
      <c r="YL244" s="249"/>
      <c r="YM244" s="249"/>
      <c r="YN244" s="249"/>
      <c r="YO244" s="249"/>
      <c r="YP244" s="249"/>
      <c r="YQ244" s="249"/>
      <c r="YR244" s="249"/>
      <c r="YS244" s="249"/>
      <c r="YT244" s="249"/>
      <c r="YU244" s="249"/>
      <c r="YV244" s="249"/>
      <c r="YW244" s="249"/>
      <c r="YX244" s="249"/>
      <c r="YY244" s="249"/>
      <c r="YZ244" s="249"/>
      <c r="ZA244" s="249"/>
      <c r="ZB244" s="249"/>
      <c r="ZC244" s="249"/>
      <c r="ZD244" s="249"/>
      <c r="ZE244" s="249"/>
      <c r="ZF244" s="249"/>
      <c r="ZG244" s="249"/>
      <c r="ZH244" s="249"/>
      <c r="ZI244" s="249"/>
      <c r="ZJ244" s="249"/>
      <c r="ZK244" s="249"/>
      <c r="ZL244" s="249"/>
      <c r="ZM244" s="249"/>
      <c r="ZN244" s="249"/>
      <c r="ZO244" s="249"/>
      <c r="ZP244" s="249"/>
      <c r="ZQ244" s="249"/>
      <c r="ZR244" s="249"/>
      <c r="ZS244" s="249"/>
      <c r="ZT244" s="249"/>
      <c r="ZU244" s="249"/>
      <c r="ZV244" s="249"/>
      <c r="ZW244" s="249"/>
      <c r="ZX244" s="249"/>
      <c r="ZY244" s="249"/>
      <c r="ZZ244" s="249"/>
      <c r="AAA244" s="249"/>
      <c r="AAB244" s="249"/>
      <c r="AAC244" s="249"/>
      <c r="AAD244" s="249"/>
      <c r="AAE244" s="249"/>
      <c r="AAF244" s="249"/>
      <c r="AAG244" s="249"/>
      <c r="AAH244" s="249"/>
      <c r="AAI244" s="249"/>
      <c r="AAJ244" s="249"/>
      <c r="AAK244" s="249"/>
      <c r="AAL244" s="249"/>
      <c r="AAM244" s="249"/>
      <c r="AAN244" s="249"/>
      <c r="AAO244" s="249"/>
      <c r="AAP244" s="249"/>
      <c r="AAQ244" s="249"/>
      <c r="AAR244" s="249"/>
      <c r="AAS244" s="249"/>
      <c r="AAT244" s="249"/>
      <c r="AAU244" s="249"/>
      <c r="AAV244" s="249"/>
      <c r="AAW244" s="249"/>
      <c r="AAX244" s="249"/>
      <c r="AAY244" s="249"/>
      <c r="AAZ244" s="249"/>
      <c r="ABA244" s="249"/>
      <c r="ABB244" s="249"/>
      <c r="ABC244" s="249"/>
      <c r="ABD244" s="249"/>
      <c r="ABE244" s="249"/>
      <c r="ABF244" s="249"/>
      <c r="ABG244" s="249"/>
      <c r="ABH244" s="249"/>
      <c r="ABI244" s="249"/>
      <c r="ABJ244" s="249"/>
      <c r="ABK244" s="249"/>
      <c r="ABL244" s="249"/>
      <c r="ABM244" s="249"/>
      <c r="ABN244" s="249"/>
      <c r="ABO244" s="249"/>
      <c r="ABP244" s="249"/>
      <c r="ABQ244" s="249"/>
      <c r="ABR244" s="249"/>
      <c r="ABS244" s="249"/>
      <c r="ABT244" s="249"/>
      <c r="ABU244" s="249"/>
      <c r="ABV244" s="249"/>
      <c r="ABW244" s="249"/>
      <c r="ABX244" s="249"/>
      <c r="ABY244" s="249"/>
      <c r="ABZ244" s="249"/>
      <c r="ACA244" s="249"/>
      <c r="ACB244" s="249"/>
      <c r="ACC244" s="249"/>
      <c r="ACD244" s="249"/>
      <c r="ACE244" s="249"/>
      <c r="ACF244" s="249"/>
      <c r="ACG244" s="249"/>
      <c r="ACH244" s="249"/>
      <c r="ACI244" s="249"/>
      <c r="ACJ244" s="249"/>
      <c r="ACK244" s="249"/>
      <c r="ACL244" s="249"/>
      <c r="ACM244" s="249"/>
      <c r="ACN244" s="249"/>
      <c r="ACO244" s="249"/>
      <c r="ACP244" s="249"/>
      <c r="ACQ244" s="249"/>
      <c r="ACR244" s="249"/>
      <c r="ACS244" s="249"/>
      <c r="ACT244" s="249"/>
      <c r="ACU244" s="249"/>
      <c r="ACV244" s="249"/>
      <c r="ACW244" s="249"/>
      <c r="ACX244" s="249"/>
      <c r="ACY244" s="249"/>
      <c r="ACZ244" s="249"/>
      <c r="ADA244" s="249"/>
      <c r="ADB244" s="249"/>
      <c r="ADC244" s="249"/>
      <c r="ADD244" s="249"/>
      <c r="ADE244" s="249"/>
      <c r="ADF244" s="249"/>
      <c r="ADG244" s="249"/>
      <c r="ADH244" s="249"/>
      <c r="ADI244" s="249"/>
      <c r="ADJ244" s="249"/>
      <c r="ADK244" s="249"/>
      <c r="ADL244" s="249"/>
      <c r="ADM244" s="249"/>
      <c r="ADN244" s="249"/>
      <c r="ADO244" s="249"/>
      <c r="ADP244" s="249"/>
      <c r="ADQ244" s="249"/>
      <c r="ADR244" s="249"/>
      <c r="ADS244" s="249"/>
      <c r="ADT244" s="249"/>
      <c r="ADU244" s="249"/>
      <c r="ADV244" s="249"/>
      <c r="ADW244" s="249"/>
      <c r="ADX244" s="249"/>
      <c r="ADY244" s="249"/>
      <c r="ADZ244" s="249"/>
      <c r="AEA244" s="249"/>
      <c r="AEB244" s="249"/>
      <c r="AEC244" s="249"/>
      <c r="AED244" s="249"/>
      <c r="AEE244" s="249"/>
      <c r="AEF244" s="249"/>
      <c r="AEG244" s="249"/>
      <c r="AEH244" s="249"/>
      <c r="AEI244" s="249"/>
      <c r="AEJ244" s="249"/>
      <c r="AEK244" s="249"/>
      <c r="AEL244" s="249"/>
      <c r="AEM244" s="249"/>
      <c r="AEN244" s="249"/>
      <c r="AEO244" s="249"/>
      <c r="AEP244" s="249"/>
      <c r="AEQ244" s="249"/>
      <c r="AER244" s="249"/>
      <c r="AES244" s="249"/>
      <c r="AET244" s="249"/>
      <c r="AEU244" s="249"/>
      <c r="AEV244" s="249"/>
      <c r="AEW244" s="249"/>
      <c r="AEX244" s="249"/>
      <c r="AEY244" s="249"/>
      <c r="AEZ244" s="249"/>
      <c r="AFA244" s="249"/>
      <c r="AFB244" s="249"/>
      <c r="AFC244" s="249"/>
      <c r="AFD244" s="249"/>
      <c r="AFE244" s="249"/>
      <c r="AFF244" s="249"/>
      <c r="AFG244" s="249"/>
      <c r="AFH244" s="249"/>
      <c r="AFI244" s="249"/>
      <c r="AFJ244" s="249"/>
      <c r="AFK244" s="249"/>
      <c r="AFL244" s="249"/>
      <c r="AFM244" s="249"/>
      <c r="AFN244" s="249"/>
      <c r="AFO244" s="249"/>
      <c r="AFP244" s="249"/>
      <c r="AFQ244" s="249"/>
      <c r="AFR244" s="249"/>
      <c r="AFS244" s="249"/>
      <c r="AFT244" s="249"/>
      <c r="AFU244" s="249"/>
      <c r="AFV244" s="249"/>
      <c r="AFW244" s="249"/>
      <c r="AFX244" s="249"/>
      <c r="AFY244" s="249"/>
      <c r="AFZ244" s="249"/>
      <c r="AGA244" s="249"/>
      <c r="AGB244" s="249"/>
      <c r="AGC244" s="249"/>
      <c r="AGD244" s="249"/>
      <c r="AGE244" s="249"/>
      <c r="AGF244" s="249"/>
      <c r="AGG244" s="249"/>
      <c r="AGH244" s="249"/>
      <c r="AGI244" s="249"/>
      <c r="AGJ244" s="249"/>
      <c r="AGK244" s="249"/>
      <c r="AGL244" s="249"/>
      <c r="AGM244" s="249"/>
      <c r="AGN244" s="249"/>
      <c r="AGO244" s="249"/>
      <c r="AGP244" s="249"/>
      <c r="AGQ244" s="249"/>
      <c r="AGR244" s="249"/>
      <c r="AGS244" s="249"/>
      <c r="AGT244" s="249"/>
      <c r="AGU244" s="249"/>
      <c r="AGV244" s="249"/>
      <c r="AGW244" s="249"/>
      <c r="AGX244" s="249"/>
      <c r="AGY244" s="249"/>
      <c r="AGZ244" s="249"/>
      <c r="AHA244" s="249"/>
      <c r="AHB244" s="249"/>
      <c r="AHC244" s="249"/>
      <c r="AHD244" s="249"/>
      <c r="AHE244" s="249"/>
      <c r="AHF244" s="249"/>
      <c r="AHG244" s="249"/>
      <c r="AHH244" s="249"/>
      <c r="AHI244" s="249"/>
      <c r="AHJ244" s="249"/>
      <c r="AHK244" s="249"/>
      <c r="AHL244" s="249"/>
      <c r="AHM244" s="249"/>
      <c r="AHN244" s="249"/>
      <c r="AHO244" s="249"/>
      <c r="AHP244" s="249"/>
      <c r="AHQ244" s="249"/>
      <c r="AHR244" s="249"/>
      <c r="AHS244" s="249"/>
      <c r="AHT244" s="249"/>
      <c r="AHU244" s="249"/>
      <c r="AHV244" s="249"/>
      <c r="AHW244" s="249"/>
      <c r="AHX244" s="249"/>
      <c r="AHY244" s="249"/>
      <c r="AHZ244" s="249"/>
      <c r="AIA244" s="249"/>
      <c r="AIB244" s="249"/>
      <c r="AIC244" s="249"/>
      <c r="AID244" s="249"/>
      <c r="AIE244" s="249"/>
      <c r="AIF244" s="249"/>
      <c r="AIG244" s="249"/>
      <c r="AIH244" s="249"/>
      <c r="AII244" s="249"/>
      <c r="AIJ244" s="249"/>
      <c r="AIK244" s="249"/>
      <c r="AIL244" s="249"/>
      <c r="AIM244" s="249"/>
      <c r="AIN244" s="249"/>
      <c r="AIO244" s="249"/>
      <c r="AIP244" s="249"/>
      <c r="AIQ244" s="249"/>
      <c r="AIR244" s="249"/>
      <c r="AIS244" s="249"/>
      <c r="AIT244" s="249"/>
      <c r="AIU244" s="249"/>
      <c r="AIV244" s="249"/>
      <c r="AIW244" s="249"/>
      <c r="AIX244" s="249"/>
      <c r="AIY244" s="249"/>
      <c r="AIZ244" s="249"/>
      <c r="AJA244" s="249"/>
      <c r="AJB244" s="249"/>
      <c r="AJC244" s="249"/>
      <c r="AJD244" s="249"/>
      <c r="AJE244" s="249"/>
      <c r="AJF244" s="249"/>
      <c r="AJG244" s="249"/>
      <c r="AJH244" s="249"/>
      <c r="AJI244" s="249"/>
      <c r="AJJ244" s="249"/>
      <c r="AJK244" s="249"/>
      <c r="AJL244" s="249"/>
      <c r="AJM244" s="249"/>
      <c r="AJN244" s="249"/>
      <c r="AJO244" s="249"/>
      <c r="AJP244" s="249"/>
      <c r="AJQ244" s="249"/>
      <c r="AJR244" s="249"/>
      <c r="AJS244" s="249"/>
      <c r="AJT244" s="249"/>
      <c r="AJU244" s="249"/>
      <c r="AJV244" s="249"/>
      <c r="AJW244" s="249"/>
      <c r="AJX244" s="249"/>
      <c r="AJY244" s="249"/>
      <c r="AJZ244" s="249"/>
      <c r="AKA244" s="249"/>
      <c r="AKB244" s="249"/>
      <c r="AKC244" s="249"/>
      <c r="AKD244" s="249"/>
      <c r="AKE244" s="249"/>
      <c r="AKF244" s="249"/>
      <c r="AKG244" s="249"/>
      <c r="AKH244" s="249"/>
      <c r="AKI244" s="249"/>
      <c r="AKJ244" s="249"/>
      <c r="AKK244" s="249"/>
      <c r="AKL244" s="249"/>
      <c r="AKM244" s="249"/>
      <c r="AKN244" s="249"/>
      <c r="AKO244" s="249"/>
      <c r="AKP244" s="249"/>
      <c r="AKQ244" s="249"/>
      <c r="AKR244" s="249"/>
      <c r="AKS244" s="249"/>
      <c r="AKT244" s="249"/>
      <c r="AKU244" s="249"/>
      <c r="AKV244" s="249"/>
      <c r="AKW244" s="249"/>
      <c r="AKX244" s="249"/>
      <c r="AKY244" s="249"/>
      <c r="AKZ244" s="249"/>
      <c r="ALA244" s="249"/>
      <c r="ALB244" s="249"/>
      <c r="ALC244" s="249"/>
      <c r="ALD244" s="249"/>
      <c r="ALE244" s="249"/>
      <c r="ALF244" s="249"/>
      <c r="ALG244" s="249"/>
      <c r="ALH244" s="249"/>
      <c r="ALI244" s="249"/>
      <c r="ALJ244" s="249"/>
      <c r="ALK244" s="249"/>
      <c r="ALL244" s="249"/>
      <c r="ALM244" s="249"/>
      <c r="ALN244" s="249"/>
      <c r="ALO244" s="249"/>
      <c r="ALP244" s="249"/>
      <c r="ALQ244" s="249"/>
      <c r="ALR244" s="249"/>
      <c r="ALS244" s="249"/>
      <c r="ALT244" s="249"/>
      <c r="ALU244" s="249"/>
      <c r="ALV244" s="249"/>
      <c r="ALW244" s="249"/>
      <c r="ALX244" s="249"/>
      <c r="ALY244" s="249"/>
      <c r="ALZ244" s="249"/>
      <c r="AMA244" s="249"/>
      <c r="AMB244" s="249"/>
      <c r="AMC244" s="249"/>
      <c r="AMD244" s="249"/>
      <c r="AME244" s="249"/>
      <c r="AMF244" s="249"/>
      <c r="AMG244" s="249"/>
      <c r="AMH244" s="249"/>
      <c r="AMI244" s="249"/>
      <c r="AMJ244" s="249"/>
    </row>
    <row r="245" spans="1:1024" s="347" customFormat="1" ht="15.6" hidden="1">
      <c r="A245" s="251"/>
      <c r="B245" s="251"/>
      <c r="C245" s="251"/>
      <c r="D245" s="535" t="s">
        <v>6</v>
      </c>
      <c r="E245" s="536"/>
      <c r="F245" s="536"/>
      <c r="G245" s="536"/>
      <c r="H245" s="536"/>
      <c r="I245" s="536"/>
      <c r="J245" s="536"/>
      <c r="K245" s="536"/>
      <c r="L245" s="536"/>
      <c r="M245" s="536"/>
      <c r="N245" s="537"/>
      <c r="O245" s="252"/>
      <c r="P245" s="533" t="s">
        <v>23</v>
      </c>
      <c r="Q245" s="534"/>
      <c r="R245" s="250">
        <f>IF($R$206=2,1,ROUNDDOWN(R243*0.4,0))</f>
        <v>2</v>
      </c>
      <c r="S245" s="249"/>
      <c r="T245" s="249"/>
      <c r="U245" s="249"/>
      <c r="V245" s="249"/>
      <c r="W245" s="249"/>
      <c r="X245" s="249"/>
      <c r="Y245" s="249"/>
      <c r="Z245" s="249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  <c r="CH245" s="249"/>
      <c r="CI245" s="249"/>
      <c r="CJ245" s="249"/>
      <c r="CK245" s="249"/>
      <c r="CL245" s="249"/>
      <c r="CM245" s="249"/>
      <c r="CN245" s="249"/>
      <c r="CO245" s="249"/>
      <c r="CP245" s="249"/>
      <c r="CQ245" s="249"/>
      <c r="CR245" s="249"/>
      <c r="CS245" s="249"/>
      <c r="CT245" s="249"/>
      <c r="CU245" s="249"/>
      <c r="CV245" s="249"/>
      <c r="CW245" s="249"/>
      <c r="CX245" s="249"/>
      <c r="CY245" s="249"/>
      <c r="CZ245" s="249"/>
      <c r="DA245" s="249"/>
      <c r="DB245" s="249"/>
      <c r="DC245" s="249"/>
      <c r="DD245" s="249"/>
      <c r="DE245" s="249"/>
      <c r="DF245" s="249"/>
      <c r="DG245" s="249"/>
      <c r="DH245" s="249"/>
      <c r="DI245" s="249"/>
      <c r="DJ245" s="249"/>
      <c r="DK245" s="249"/>
      <c r="DL245" s="249"/>
      <c r="DM245" s="249"/>
      <c r="DN245" s="249"/>
      <c r="DO245" s="249"/>
      <c r="DP245" s="249"/>
      <c r="DQ245" s="249"/>
      <c r="DR245" s="249"/>
      <c r="DS245" s="249"/>
      <c r="DT245" s="249"/>
      <c r="DU245" s="249"/>
      <c r="DV245" s="249"/>
      <c r="DW245" s="249"/>
      <c r="DX245" s="249"/>
      <c r="DY245" s="249"/>
      <c r="DZ245" s="249"/>
      <c r="EA245" s="249"/>
      <c r="EB245" s="249"/>
      <c r="EC245" s="249"/>
      <c r="ED245" s="249"/>
      <c r="EE245" s="249"/>
      <c r="EF245" s="249"/>
      <c r="EG245" s="249"/>
      <c r="EH245" s="249"/>
      <c r="EI245" s="249"/>
      <c r="EJ245" s="249"/>
      <c r="EK245" s="249"/>
      <c r="EL245" s="249"/>
      <c r="EM245" s="249"/>
      <c r="EN245" s="249"/>
      <c r="EO245" s="249"/>
      <c r="EP245" s="249"/>
      <c r="EQ245" s="249"/>
      <c r="ER245" s="249"/>
      <c r="ES245" s="249"/>
      <c r="ET245" s="249"/>
      <c r="EU245" s="249"/>
      <c r="EV245" s="249"/>
      <c r="EW245" s="249"/>
      <c r="EX245" s="249"/>
      <c r="EY245" s="249"/>
      <c r="EZ245" s="249"/>
      <c r="FA245" s="249"/>
      <c r="FB245" s="249"/>
      <c r="FC245" s="249"/>
      <c r="FD245" s="249"/>
      <c r="FE245" s="249"/>
      <c r="FF245" s="249"/>
      <c r="FG245" s="249"/>
      <c r="FH245" s="249"/>
      <c r="FI245" s="249"/>
      <c r="FJ245" s="249"/>
      <c r="FK245" s="249"/>
      <c r="FL245" s="249"/>
      <c r="FM245" s="249"/>
      <c r="FN245" s="249"/>
      <c r="FO245" s="249"/>
      <c r="FP245" s="249"/>
      <c r="FQ245" s="249"/>
      <c r="FR245" s="249"/>
      <c r="FS245" s="249"/>
      <c r="FT245" s="249"/>
      <c r="FU245" s="249"/>
      <c r="FV245" s="249"/>
      <c r="FW245" s="249"/>
      <c r="FX245" s="249"/>
      <c r="FY245" s="249"/>
      <c r="FZ245" s="249"/>
      <c r="GA245" s="249"/>
      <c r="GB245" s="249"/>
      <c r="GC245" s="249"/>
      <c r="GD245" s="249"/>
      <c r="GE245" s="249"/>
      <c r="GF245" s="249"/>
      <c r="GG245" s="249"/>
      <c r="GH245" s="249"/>
      <c r="GI245" s="249"/>
      <c r="GJ245" s="249"/>
      <c r="GK245" s="249"/>
      <c r="GL245" s="249"/>
      <c r="GM245" s="249"/>
      <c r="GN245" s="249"/>
      <c r="GO245" s="249"/>
      <c r="GP245" s="249"/>
      <c r="GQ245" s="249"/>
      <c r="GR245" s="249"/>
      <c r="GS245" s="249"/>
      <c r="GT245" s="249"/>
      <c r="GU245" s="249"/>
      <c r="GV245" s="249"/>
      <c r="GW245" s="249"/>
      <c r="GX245" s="249"/>
      <c r="GY245" s="249"/>
      <c r="GZ245" s="249"/>
      <c r="HA245" s="249"/>
      <c r="HB245" s="249"/>
      <c r="HC245" s="249"/>
      <c r="HD245" s="249"/>
      <c r="HE245" s="249"/>
      <c r="HF245" s="249"/>
      <c r="HG245" s="249"/>
      <c r="HH245" s="249"/>
      <c r="HI245" s="249"/>
      <c r="HJ245" s="249"/>
      <c r="HK245" s="249"/>
      <c r="HL245" s="249"/>
      <c r="HM245" s="249"/>
      <c r="HN245" s="249"/>
      <c r="HO245" s="249"/>
      <c r="HP245" s="249"/>
      <c r="HQ245" s="249"/>
      <c r="HR245" s="249"/>
      <c r="HS245" s="249"/>
      <c r="HT245" s="249"/>
      <c r="HU245" s="249"/>
      <c r="HV245" s="249"/>
      <c r="HW245" s="249"/>
      <c r="HX245" s="249"/>
      <c r="HY245" s="249"/>
      <c r="HZ245" s="249"/>
      <c r="IA245" s="249"/>
      <c r="IB245" s="249"/>
      <c r="IC245" s="249"/>
      <c r="ID245" s="249"/>
      <c r="IE245" s="249"/>
      <c r="IF245" s="249"/>
      <c r="IG245" s="249"/>
      <c r="IH245" s="249"/>
      <c r="II245" s="249"/>
      <c r="IJ245" s="249"/>
      <c r="IK245" s="249"/>
      <c r="IL245" s="249"/>
      <c r="IM245" s="249"/>
      <c r="IN245" s="249"/>
      <c r="IO245" s="249"/>
      <c r="IP245" s="249"/>
      <c r="IQ245" s="249"/>
      <c r="IR245" s="249"/>
      <c r="IS245" s="249"/>
      <c r="IT245" s="249"/>
      <c r="IU245" s="249"/>
      <c r="IV245" s="249"/>
      <c r="IW245" s="249"/>
      <c r="IX245" s="249"/>
      <c r="IY245" s="249"/>
      <c r="IZ245" s="249"/>
      <c r="JA245" s="249"/>
      <c r="JB245" s="249"/>
      <c r="JC245" s="249"/>
      <c r="JD245" s="249"/>
      <c r="JE245" s="249"/>
      <c r="JF245" s="249"/>
      <c r="JG245" s="249"/>
      <c r="JH245" s="249"/>
      <c r="JI245" s="249"/>
      <c r="JJ245" s="249"/>
      <c r="JK245" s="249"/>
      <c r="JL245" s="249"/>
      <c r="JM245" s="249"/>
      <c r="JN245" s="249"/>
      <c r="JO245" s="249"/>
      <c r="JP245" s="249"/>
      <c r="JQ245" s="249"/>
      <c r="JR245" s="249"/>
      <c r="JS245" s="249"/>
      <c r="JT245" s="249"/>
      <c r="JU245" s="249"/>
      <c r="JV245" s="249"/>
      <c r="JW245" s="249"/>
      <c r="JX245" s="249"/>
      <c r="JY245" s="249"/>
      <c r="JZ245" s="249"/>
      <c r="KA245" s="249"/>
      <c r="KB245" s="249"/>
      <c r="KC245" s="249"/>
      <c r="KD245" s="249"/>
      <c r="KE245" s="249"/>
      <c r="KF245" s="249"/>
      <c r="KG245" s="249"/>
      <c r="KH245" s="249"/>
      <c r="KI245" s="249"/>
      <c r="KJ245" s="249"/>
      <c r="KK245" s="249"/>
      <c r="KL245" s="249"/>
      <c r="KM245" s="249"/>
      <c r="KN245" s="249"/>
      <c r="KO245" s="249"/>
      <c r="KP245" s="249"/>
      <c r="KQ245" s="249"/>
      <c r="KR245" s="249"/>
      <c r="KS245" s="249"/>
      <c r="KT245" s="249"/>
      <c r="KU245" s="249"/>
      <c r="KV245" s="249"/>
      <c r="KW245" s="249"/>
      <c r="KX245" s="249"/>
      <c r="KY245" s="249"/>
      <c r="KZ245" s="249"/>
      <c r="LA245" s="249"/>
      <c r="LB245" s="249"/>
      <c r="LC245" s="249"/>
      <c r="LD245" s="249"/>
      <c r="LE245" s="249"/>
      <c r="LF245" s="249"/>
      <c r="LG245" s="249"/>
      <c r="LH245" s="249"/>
      <c r="LI245" s="249"/>
      <c r="LJ245" s="249"/>
      <c r="LK245" s="249"/>
      <c r="LL245" s="249"/>
      <c r="LM245" s="249"/>
      <c r="LN245" s="249"/>
      <c r="LO245" s="249"/>
      <c r="LP245" s="249"/>
      <c r="LQ245" s="249"/>
      <c r="LR245" s="249"/>
      <c r="LS245" s="249"/>
      <c r="LT245" s="249"/>
      <c r="LU245" s="249"/>
      <c r="LV245" s="249"/>
      <c r="LW245" s="249"/>
      <c r="LX245" s="249"/>
      <c r="LY245" s="249"/>
      <c r="LZ245" s="249"/>
      <c r="MA245" s="249"/>
      <c r="MB245" s="249"/>
      <c r="MC245" s="249"/>
      <c r="MD245" s="249"/>
      <c r="ME245" s="249"/>
      <c r="MF245" s="249"/>
      <c r="MG245" s="249"/>
      <c r="MH245" s="249"/>
      <c r="MI245" s="249"/>
      <c r="MJ245" s="249"/>
      <c r="MK245" s="249"/>
      <c r="ML245" s="249"/>
      <c r="MM245" s="249"/>
      <c r="MN245" s="249"/>
      <c r="MO245" s="249"/>
      <c r="MP245" s="249"/>
      <c r="MQ245" s="249"/>
      <c r="MR245" s="249"/>
      <c r="MS245" s="249"/>
      <c r="MT245" s="249"/>
      <c r="MU245" s="249"/>
      <c r="MV245" s="249"/>
      <c r="MW245" s="249"/>
      <c r="MX245" s="249"/>
      <c r="MY245" s="249"/>
      <c r="MZ245" s="249"/>
      <c r="NA245" s="249"/>
      <c r="NB245" s="249"/>
      <c r="NC245" s="249"/>
      <c r="ND245" s="249"/>
      <c r="NE245" s="249"/>
      <c r="NF245" s="249"/>
      <c r="NG245" s="249"/>
      <c r="NH245" s="249"/>
      <c r="NI245" s="249"/>
      <c r="NJ245" s="249"/>
      <c r="NK245" s="249"/>
      <c r="NL245" s="249"/>
      <c r="NM245" s="249"/>
      <c r="NN245" s="249"/>
      <c r="NO245" s="249"/>
      <c r="NP245" s="249"/>
      <c r="NQ245" s="249"/>
      <c r="NR245" s="249"/>
      <c r="NS245" s="249"/>
      <c r="NT245" s="249"/>
      <c r="NU245" s="249"/>
      <c r="NV245" s="249"/>
      <c r="NW245" s="249"/>
      <c r="NX245" s="249"/>
      <c r="NY245" s="249"/>
      <c r="NZ245" s="249"/>
      <c r="OA245" s="249"/>
      <c r="OB245" s="249"/>
      <c r="OC245" s="249"/>
      <c r="OD245" s="249"/>
      <c r="OE245" s="249"/>
      <c r="OF245" s="249"/>
      <c r="OG245" s="249"/>
      <c r="OH245" s="249"/>
      <c r="OI245" s="249"/>
      <c r="OJ245" s="249"/>
      <c r="OK245" s="249"/>
      <c r="OL245" s="249"/>
      <c r="OM245" s="249"/>
      <c r="ON245" s="249"/>
      <c r="OO245" s="249"/>
      <c r="OP245" s="249"/>
      <c r="OQ245" s="249"/>
      <c r="OR245" s="249"/>
      <c r="OS245" s="249"/>
      <c r="OT245" s="249"/>
      <c r="OU245" s="249"/>
      <c r="OV245" s="249"/>
      <c r="OW245" s="249"/>
      <c r="OX245" s="249"/>
      <c r="OY245" s="249"/>
      <c r="OZ245" s="249"/>
      <c r="PA245" s="249"/>
      <c r="PB245" s="249"/>
      <c r="PC245" s="249"/>
      <c r="PD245" s="249"/>
      <c r="PE245" s="249"/>
      <c r="PF245" s="249"/>
      <c r="PG245" s="249"/>
      <c r="PH245" s="249"/>
      <c r="PI245" s="249"/>
      <c r="PJ245" s="249"/>
      <c r="PK245" s="249"/>
      <c r="PL245" s="249"/>
      <c r="PM245" s="249"/>
      <c r="PN245" s="249"/>
      <c r="PO245" s="249"/>
      <c r="PP245" s="249"/>
      <c r="PQ245" s="249"/>
      <c r="PR245" s="249"/>
      <c r="PS245" s="249"/>
      <c r="PT245" s="249"/>
      <c r="PU245" s="249"/>
      <c r="PV245" s="249"/>
      <c r="PW245" s="249"/>
      <c r="PX245" s="249"/>
      <c r="PY245" s="249"/>
      <c r="PZ245" s="249"/>
      <c r="QA245" s="249"/>
      <c r="QB245" s="249"/>
      <c r="QC245" s="249"/>
      <c r="QD245" s="249"/>
      <c r="QE245" s="249"/>
      <c r="QF245" s="249"/>
      <c r="QG245" s="249"/>
      <c r="QH245" s="249"/>
      <c r="QI245" s="249"/>
      <c r="QJ245" s="249"/>
      <c r="QK245" s="249"/>
      <c r="QL245" s="249"/>
      <c r="QM245" s="249"/>
      <c r="QN245" s="249"/>
      <c r="QO245" s="249"/>
      <c r="QP245" s="249"/>
      <c r="QQ245" s="249"/>
      <c r="QR245" s="249"/>
      <c r="QS245" s="249"/>
      <c r="QT245" s="249"/>
      <c r="QU245" s="249"/>
      <c r="QV245" s="249"/>
      <c r="QW245" s="249"/>
      <c r="QX245" s="249"/>
      <c r="QY245" s="249"/>
      <c r="QZ245" s="249"/>
      <c r="RA245" s="249"/>
      <c r="RB245" s="249"/>
      <c r="RC245" s="249"/>
      <c r="RD245" s="249"/>
      <c r="RE245" s="249"/>
      <c r="RF245" s="249"/>
      <c r="RG245" s="249"/>
      <c r="RH245" s="249"/>
      <c r="RI245" s="249"/>
      <c r="RJ245" s="249"/>
      <c r="RK245" s="249"/>
      <c r="RL245" s="249"/>
      <c r="RM245" s="249"/>
      <c r="RN245" s="249"/>
      <c r="RO245" s="249"/>
      <c r="RP245" s="249"/>
      <c r="RQ245" s="249"/>
      <c r="RR245" s="249"/>
      <c r="RS245" s="249"/>
      <c r="RT245" s="249"/>
      <c r="RU245" s="249"/>
      <c r="RV245" s="249"/>
      <c r="RW245" s="249"/>
      <c r="RX245" s="249"/>
      <c r="RY245" s="249"/>
      <c r="RZ245" s="249"/>
      <c r="SA245" s="249"/>
      <c r="SB245" s="249"/>
      <c r="SC245" s="249"/>
      <c r="SD245" s="249"/>
      <c r="SE245" s="249"/>
      <c r="SF245" s="249"/>
      <c r="SG245" s="249"/>
      <c r="SH245" s="249"/>
      <c r="SI245" s="249"/>
      <c r="SJ245" s="249"/>
      <c r="SK245" s="249"/>
      <c r="SL245" s="249"/>
      <c r="SM245" s="249"/>
      <c r="SN245" s="249"/>
      <c r="SO245" s="249"/>
      <c r="SP245" s="249"/>
      <c r="SQ245" s="249"/>
      <c r="SR245" s="249"/>
      <c r="SS245" s="249"/>
      <c r="ST245" s="249"/>
      <c r="SU245" s="249"/>
      <c r="SV245" s="249"/>
      <c r="SW245" s="249"/>
      <c r="SX245" s="249"/>
      <c r="SY245" s="249"/>
      <c r="SZ245" s="249"/>
      <c r="TA245" s="249"/>
      <c r="TB245" s="249"/>
      <c r="TC245" s="249"/>
      <c r="TD245" s="249"/>
      <c r="TE245" s="249"/>
      <c r="TF245" s="249"/>
      <c r="TG245" s="249"/>
      <c r="TH245" s="249"/>
      <c r="TI245" s="249"/>
      <c r="TJ245" s="249"/>
      <c r="TK245" s="249"/>
      <c r="TL245" s="249"/>
      <c r="TM245" s="249"/>
      <c r="TN245" s="249"/>
      <c r="TO245" s="249"/>
      <c r="TP245" s="249"/>
      <c r="TQ245" s="249"/>
      <c r="TR245" s="249"/>
      <c r="TS245" s="249"/>
      <c r="TT245" s="249"/>
      <c r="TU245" s="249"/>
      <c r="TV245" s="249"/>
      <c r="TW245" s="249"/>
      <c r="TX245" s="249"/>
      <c r="TY245" s="249"/>
      <c r="TZ245" s="249"/>
      <c r="UA245" s="249"/>
      <c r="UB245" s="249"/>
      <c r="UC245" s="249"/>
      <c r="UD245" s="249"/>
      <c r="UE245" s="249"/>
      <c r="UF245" s="249"/>
      <c r="UG245" s="249"/>
      <c r="UH245" s="249"/>
      <c r="UI245" s="249"/>
      <c r="UJ245" s="249"/>
      <c r="UK245" s="249"/>
      <c r="UL245" s="249"/>
      <c r="UM245" s="249"/>
      <c r="UN245" s="249"/>
      <c r="UO245" s="249"/>
      <c r="UP245" s="249"/>
      <c r="UQ245" s="249"/>
      <c r="UR245" s="249"/>
      <c r="US245" s="249"/>
      <c r="UT245" s="249"/>
      <c r="UU245" s="249"/>
      <c r="UV245" s="249"/>
      <c r="UW245" s="249"/>
      <c r="UX245" s="249"/>
      <c r="UY245" s="249"/>
      <c r="UZ245" s="249"/>
      <c r="VA245" s="249"/>
      <c r="VB245" s="249"/>
      <c r="VC245" s="249"/>
      <c r="VD245" s="249"/>
      <c r="VE245" s="249"/>
      <c r="VF245" s="249"/>
      <c r="VG245" s="249"/>
      <c r="VH245" s="249"/>
      <c r="VI245" s="249"/>
      <c r="VJ245" s="249"/>
      <c r="VK245" s="249"/>
      <c r="VL245" s="249"/>
      <c r="VM245" s="249"/>
      <c r="VN245" s="249"/>
      <c r="VO245" s="249"/>
      <c r="VP245" s="249"/>
      <c r="VQ245" s="249"/>
      <c r="VR245" s="249"/>
      <c r="VS245" s="249"/>
      <c r="VT245" s="249"/>
      <c r="VU245" s="249"/>
      <c r="VV245" s="249"/>
      <c r="VW245" s="249"/>
      <c r="VX245" s="249"/>
      <c r="VY245" s="249"/>
      <c r="VZ245" s="249"/>
      <c r="WA245" s="249"/>
      <c r="WB245" s="249"/>
      <c r="WC245" s="249"/>
      <c r="WD245" s="249"/>
      <c r="WE245" s="249"/>
      <c r="WF245" s="249"/>
      <c r="WG245" s="249"/>
      <c r="WH245" s="249"/>
      <c r="WI245" s="249"/>
      <c r="WJ245" s="249"/>
      <c r="WK245" s="249"/>
      <c r="WL245" s="249"/>
      <c r="WM245" s="249"/>
      <c r="WN245" s="249"/>
      <c r="WO245" s="249"/>
      <c r="WP245" s="249"/>
      <c r="WQ245" s="249"/>
      <c r="WR245" s="249"/>
      <c r="WS245" s="249"/>
      <c r="WT245" s="249"/>
      <c r="WU245" s="249"/>
      <c r="WV245" s="249"/>
      <c r="WW245" s="249"/>
      <c r="WX245" s="249"/>
      <c r="WY245" s="249"/>
      <c r="WZ245" s="249"/>
      <c r="XA245" s="249"/>
      <c r="XB245" s="249"/>
      <c r="XC245" s="249"/>
      <c r="XD245" s="249"/>
      <c r="XE245" s="249"/>
      <c r="XF245" s="249"/>
      <c r="XG245" s="249"/>
      <c r="XH245" s="249"/>
      <c r="XI245" s="249"/>
      <c r="XJ245" s="249"/>
      <c r="XK245" s="249"/>
      <c r="XL245" s="249"/>
      <c r="XM245" s="249"/>
      <c r="XN245" s="249"/>
      <c r="XO245" s="249"/>
      <c r="XP245" s="249"/>
      <c r="XQ245" s="249"/>
      <c r="XR245" s="249"/>
      <c r="XS245" s="249"/>
      <c r="XT245" s="249"/>
      <c r="XU245" s="249"/>
      <c r="XV245" s="249"/>
      <c r="XW245" s="249"/>
      <c r="XX245" s="249"/>
      <c r="XY245" s="249"/>
      <c r="XZ245" s="249"/>
      <c r="YA245" s="249"/>
      <c r="YB245" s="249"/>
      <c r="YC245" s="249"/>
      <c r="YD245" s="249"/>
      <c r="YE245" s="249"/>
      <c r="YF245" s="249"/>
      <c r="YG245" s="249"/>
      <c r="YH245" s="249"/>
      <c r="YI245" s="249"/>
      <c r="YJ245" s="249"/>
      <c r="YK245" s="249"/>
      <c r="YL245" s="249"/>
      <c r="YM245" s="249"/>
      <c r="YN245" s="249"/>
      <c r="YO245" s="249"/>
      <c r="YP245" s="249"/>
      <c r="YQ245" s="249"/>
      <c r="YR245" s="249"/>
      <c r="YS245" s="249"/>
      <c r="YT245" s="249"/>
      <c r="YU245" s="249"/>
      <c r="YV245" s="249"/>
      <c r="YW245" s="249"/>
      <c r="YX245" s="249"/>
      <c r="YY245" s="249"/>
      <c r="YZ245" s="249"/>
      <c r="ZA245" s="249"/>
      <c r="ZB245" s="249"/>
      <c r="ZC245" s="249"/>
      <c r="ZD245" s="249"/>
      <c r="ZE245" s="249"/>
      <c r="ZF245" s="249"/>
      <c r="ZG245" s="249"/>
      <c r="ZH245" s="249"/>
      <c r="ZI245" s="249"/>
      <c r="ZJ245" s="249"/>
      <c r="ZK245" s="249"/>
      <c r="ZL245" s="249"/>
      <c r="ZM245" s="249"/>
      <c r="ZN245" s="249"/>
      <c r="ZO245" s="249"/>
      <c r="ZP245" s="249"/>
      <c r="ZQ245" s="249"/>
      <c r="ZR245" s="249"/>
      <c r="ZS245" s="249"/>
      <c r="ZT245" s="249"/>
      <c r="ZU245" s="249"/>
      <c r="ZV245" s="249"/>
      <c r="ZW245" s="249"/>
      <c r="ZX245" s="249"/>
      <c r="ZY245" s="249"/>
      <c r="ZZ245" s="249"/>
      <c r="AAA245" s="249"/>
      <c r="AAB245" s="249"/>
      <c r="AAC245" s="249"/>
      <c r="AAD245" s="249"/>
      <c r="AAE245" s="249"/>
      <c r="AAF245" s="249"/>
      <c r="AAG245" s="249"/>
      <c r="AAH245" s="249"/>
      <c r="AAI245" s="249"/>
      <c r="AAJ245" s="249"/>
      <c r="AAK245" s="249"/>
      <c r="AAL245" s="249"/>
      <c r="AAM245" s="249"/>
      <c r="AAN245" s="249"/>
      <c r="AAO245" s="249"/>
      <c r="AAP245" s="249"/>
      <c r="AAQ245" s="249"/>
      <c r="AAR245" s="249"/>
      <c r="AAS245" s="249"/>
      <c r="AAT245" s="249"/>
      <c r="AAU245" s="249"/>
      <c r="AAV245" s="249"/>
      <c r="AAW245" s="249"/>
      <c r="AAX245" s="249"/>
      <c r="AAY245" s="249"/>
      <c r="AAZ245" s="249"/>
      <c r="ABA245" s="249"/>
      <c r="ABB245" s="249"/>
      <c r="ABC245" s="249"/>
      <c r="ABD245" s="249"/>
      <c r="ABE245" s="249"/>
      <c r="ABF245" s="249"/>
      <c r="ABG245" s="249"/>
      <c r="ABH245" s="249"/>
      <c r="ABI245" s="249"/>
      <c r="ABJ245" s="249"/>
      <c r="ABK245" s="249"/>
      <c r="ABL245" s="249"/>
      <c r="ABM245" s="249"/>
      <c r="ABN245" s="249"/>
      <c r="ABO245" s="249"/>
      <c r="ABP245" s="249"/>
      <c r="ABQ245" s="249"/>
      <c r="ABR245" s="249"/>
      <c r="ABS245" s="249"/>
      <c r="ABT245" s="249"/>
      <c r="ABU245" s="249"/>
      <c r="ABV245" s="249"/>
      <c r="ABW245" s="249"/>
      <c r="ABX245" s="249"/>
      <c r="ABY245" s="249"/>
      <c r="ABZ245" s="249"/>
      <c r="ACA245" s="249"/>
      <c r="ACB245" s="249"/>
      <c r="ACC245" s="249"/>
      <c r="ACD245" s="249"/>
      <c r="ACE245" s="249"/>
      <c r="ACF245" s="249"/>
      <c r="ACG245" s="249"/>
      <c r="ACH245" s="249"/>
      <c r="ACI245" s="249"/>
      <c r="ACJ245" s="249"/>
      <c r="ACK245" s="249"/>
      <c r="ACL245" s="249"/>
      <c r="ACM245" s="249"/>
      <c r="ACN245" s="249"/>
      <c r="ACO245" s="249"/>
      <c r="ACP245" s="249"/>
      <c r="ACQ245" s="249"/>
      <c r="ACR245" s="249"/>
      <c r="ACS245" s="249"/>
      <c r="ACT245" s="249"/>
      <c r="ACU245" s="249"/>
      <c r="ACV245" s="249"/>
      <c r="ACW245" s="249"/>
      <c r="ACX245" s="249"/>
      <c r="ACY245" s="249"/>
      <c r="ACZ245" s="249"/>
      <c r="ADA245" s="249"/>
      <c r="ADB245" s="249"/>
      <c r="ADC245" s="249"/>
      <c r="ADD245" s="249"/>
      <c r="ADE245" s="249"/>
      <c r="ADF245" s="249"/>
      <c r="ADG245" s="249"/>
      <c r="ADH245" s="249"/>
      <c r="ADI245" s="249"/>
      <c r="ADJ245" s="249"/>
      <c r="ADK245" s="249"/>
      <c r="ADL245" s="249"/>
      <c r="ADM245" s="249"/>
      <c r="ADN245" s="249"/>
      <c r="ADO245" s="249"/>
      <c r="ADP245" s="249"/>
      <c r="ADQ245" s="249"/>
      <c r="ADR245" s="249"/>
      <c r="ADS245" s="249"/>
      <c r="ADT245" s="249"/>
      <c r="ADU245" s="249"/>
      <c r="ADV245" s="249"/>
      <c r="ADW245" s="249"/>
      <c r="ADX245" s="249"/>
      <c r="ADY245" s="249"/>
      <c r="ADZ245" s="249"/>
      <c r="AEA245" s="249"/>
      <c r="AEB245" s="249"/>
      <c r="AEC245" s="249"/>
      <c r="AED245" s="249"/>
      <c r="AEE245" s="249"/>
      <c r="AEF245" s="249"/>
      <c r="AEG245" s="249"/>
      <c r="AEH245" s="249"/>
      <c r="AEI245" s="249"/>
      <c r="AEJ245" s="249"/>
      <c r="AEK245" s="249"/>
      <c r="AEL245" s="249"/>
      <c r="AEM245" s="249"/>
      <c r="AEN245" s="249"/>
      <c r="AEO245" s="249"/>
      <c r="AEP245" s="249"/>
      <c r="AEQ245" s="249"/>
      <c r="AER245" s="249"/>
      <c r="AES245" s="249"/>
      <c r="AET245" s="249"/>
      <c r="AEU245" s="249"/>
      <c r="AEV245" s="249"/>
      <c r="AEW245" s="249"/>
      <c r="AEX245" s="249"/>
      <c r="AEY245" s="249"/>
      <c r="AEZ245" s="249"/>
      <c r="AFA245" s="249"/>
      <c r="AFB245" s="249"/>
      <c r="AFC245" s="249"/>
      <c r="AFD245" s="249"/>
      <c r="AFE245" s="249"/>
      <c r="AFF245" s="249"/>
      <c r="AFG245" s="249"/>
      <c r="AFH245" s="249"/>
      <c r="AFI245" s="249"/>
      <c r="AFJ245" s="249"/>
      <c r="AFK245" s="249"/>
      <c r="AFL245" s="249"/>
      <c r="AFM245" s="249"/>
      <c r="AFN245" s="249"/>
      <c r="AFO245" s="249"/>
      <c r="AFP245" s="249"/>
      <c r="AFQ245" s="249"/>
      <c r="AFR245" s="249"/>
      <c r="AFS245" s="249"/>
      <c r="AFT245" s="249"/>
      <c r="AFU245" s="249"/>
      <c r="AFV245" s="249"/>
      <c r="AFW245" s="249"/>
      <c r="AFX245" s="249"/>
      <c r="AFY245" s="249"/>
      <c r="AFZ245" s="249"/>
      <c r="AGA245" s="249"/>
      <c r="AGB245" s="249"/>
      <c r="AGC245" s="249"/>
      <c r="AGD245" s="249"/>
      <c r="AGE245" s="249"/>
      <c r="AGF245" s="249"/>
      <c r="AGG245" s="249"/>
      <c r="AGH245" s="249"/>
      <c r="AGI245" s="249"/>
      <c r="AGJ245" s="249"/>
      <c r="AGK245" s="249"/>
      <c r="AGL245" s="249"/>
      <c r="AGM245" s="249"/>
      <c r="AGN245" s="249"/>
      <c r="AGO245" s="249"/>
      <c r="AGP245" s="249"/>
      <c r="AGQ245" s="249"/>
      <c r="AGR245" s="249"/>
      <c r="AGS245" s="249"/>
      <c r="AGT245" s="249"/>
      <c r="AGU245" s="249"/>
      <c r="AGV245" s="249"/>
      <c r="AGW245" s="249"/>
      <c r="AGX245" s="249"/>
      <c r="AGY245" s="249"/>
      <c r="AGZ245" s="249"/>
      <c r="AHA245" s="249"/>
      <c r="AHB245" s="249"/>
      <c r="AHC245" s="249"/>
      <c r="AHD245" s="249"/>
      <c r="AHE245" s="249"/>
      <c r="AHF245" s="249"/>
      <c r="AHG245" s="249"/>
      <c r="AHH245" s="249"/>
      <c r="AHI245" s="249"/>
      <c r="AHJ245" s="249"/>
      <c r="AHK245" s="249"/>
      <c r="AHL245" s="249"/>
      <c r="AHM245" s="249"/>
      <c r="AHN245" s="249"/>
      <c r="AHO245" s="249"/>
      <c r="AHP245" s="249"/>
      <c r="AHQ245" s="249"/>
      <c r="AHR245" s="249"/>
      <c r="AHS245" s="249"/>
      <c r="AHT245" s="249"/>
      <c r="AHU245" s="249"/>
      <c r="AHV245" s="249"/>
      <c r="AHW245" s="249"/>
      <c r="AHX245" s="249"/>
      <c r="AHY245" s="249"/>
      <c r="AHZ245" s="249"/>
      <c r="AIA245" s="249"/>
      <c r="AIB245" s="249"/>
      <c r="AIC245" s="249"/>
      <c r="AID245" s="249"/>
      <c r="AIE245" s="249"/>
      <c r="AIF245" s="249"/>
      <c r="AIG245" s="249"/>
      <c r="AIH245" s="249"/>
      <c r="AII245" s="249"/>
      <c r="AIJ245" s="249"/>
      <c r="AIK245" s="249"/>
      <c r="AIL245" s="249"/>
      <c r="AIM245" s="249"/>
      <c r="AIN245" s="249"/>
      <c r="AIO245" s="249"/>
      <c r="AIP245" s="249"/>
      <c r="AIQ245" s="249"/>
      <c r="AIR245" s="249"/>
      <c r="AIS245" s="249"/>
      <c r="AIT245" s="249"/>
      <c r="AIU245" s="249"/>
      <c r="AIV245" s="249"/>
      <c r="AIW245" s="249"/>
      <c r="AIX245" s="249"/>
      <c r="AIY245" s="249"/>
      <c r="AIZ245" s="249"/>
      <c r="AJA245" s="249"/>
      <c r="AJB245" s="249"/>
      <c r="AJC245" s="249"/>
      <c r="AJD245" s="249"/>
      <c r="AJE245" s="249"/>
      <c r="AJF245" s="249"/>
      <c r="AJG245" s="249"/>
      <c r="AJH245" s="249"/>
      <c r="AJI245" s="249"/>
      <c r="AJJ245" s="249"/>
      <c r="AJK245" s="249"/>
      <c r="AJL245" s="249"/>
      <c r="AJM245" s="249"/>
      <c r="AJN245" s="249"/>
      <c r="AJO245" s="249"/>
      <c r="AJP245" s="249"/>
      <c r="AJQ245" s="249"/>
      <c r="AJR245" s="249"/>
      <c r="AJS245" s="249"/>
      <c r="AJT245" s="249"/>
      <c r="AJU245" s="249"/>
      <c r="AJV245" s="249"/>
      <c r="AJW245" s="249"/>
      <c r="AJX245" s="249"/>
      <c r="AJY245" s="249"/>
      <c r="AJZ245" s="249"/>
      <c r="AKA245" s="249"/>
      <c r="AKB245" s="249"/>
      <c r="AKC245" s="249"/>
      <c r="AKD245" s="249"/>
      <c r="AKE245" s="249"/>
      <c r="AKF245" s="249"/>
      <c r="AKG245" s="249"/>
      <c r="AKH245" s="249"/>
      <c r="AKI245" s="249"/>
      <c r="AKJ245" s="249"/>
      <c r="AKK245" s="249"/>
      <c r="AKL245" s="249"/>
      <c r="AKM245" s="249"/>
      <c r="AKN245" s="249"/>
      <c r="AKO245" s="249"/>
      <c r="AKP245" s="249"/>
      <c r="AKQ245" s="249"/>
      <c r="AKR245" s="249"/>
      <c r="AKS245" s="249"/>
      <c r="AKT245" s="249"/>
      <c r="AKU245" s="249"/>
      <c r="AKV245" s="249"/>
      <c r="AKW245" s="249"/>
      <c r="AKX245" s="249"/>
      <c r="AKY245" s="249"/>
      <c r="AKZ245" s="249"/>
      <c r="ALA245" s="249"/>
      <c r="ALB245" s="249"/>
      <c r="ALC245" s="249"/>
      <c r="ALD245" s="249"/>
      <c r="ALE245" s="249"/>
      <c r="ALF245" s="249"/>
      <c r="ALG245" s="249"/>
      <c r="ALH245" s="249"/>
      <c r="ALI245" s="249"/>
      <c r="ALJ245" s="249"/>
      <c r="ALK245" s="249"/>
      <c r="ALL245" s="249"/>
      <c r="ALM245" s="249"/>
      <c r="ALN245" s="249"/>
      <c r="ALO245" s="249"/>
      <c r="ALP245" s="249"/>
      <c r="ALQ245" s="249"/>
      <c r="ALR245" s="249"/>
      <c r="ALS245" s="249"/>
      <c r="ALT245" s="249"/>
      <c r="ALU245" s="249"/>
      <c r="ALV245" s="249"/>
      <c r="ALW245" s="249"/>
      <c r="ALX245" s="249"/>
      <c r="ALY245" s="249"/>
      <c r="ALZ245" s="249"/>
      <c r="AMA245" s="249"/>
      <c r="AMB245" s="249"/>
      <c r="AMC245" s="249"/>
      <c r="AMD245" s="249"/>
      <c r="AME245" s="249"/>
      <c r="AMF245" s="249"/>
      <c r="AMG245" s="249"/>
      <c r="AMH245" s="249"/>
      <c r="AMI245" s="249"/>
      <c r="AMJ245" s="249"/>
    </row>
    <row r="246" spans="1:1024" s="347" customFormat="1" ht="160.80000000000001" hidden="1">
      <c r="A246" s="253"/>
      <c r="B246" s="262"/>
      <c r="C246" s="259" t="s">
        <v>44</v>
      </c>
      <c r="D246" s="256"/>
      <c r="E246" s="256" t="s">
        <v>25</v>
      </c>
      <c r="F246" s="256" t="s">
        <v>150</v>
      </c>
      <c r="G246" s="256" t="s">
        <v>50</v>
      </c>
      <c r="H246" s="256" t="s">
        <v>51</v>
      </c>
      <c r="I246" s="257" t="s">
        <v>149</v>
      </c>
      <c r="J246" s="257" t="s">
        <v>152</v>
      </c>
      <c r="K246" s="257" t="s">
        <v>153</v>
      </c>
      <c r="L246" s="257" t="s">
        <v>154</v>
      </c>
      <c r="M246" s="257" t="s">
        <v>155</v>
      </c>
      <c r="N246" s="257" t="s">
        <v>156</v>
      </c>
      <c r="O246" s="258"/>
      <c r="P246" s="258"/>
      <c r="Q246" s="249"/>
      <c r="R246" s="249"/>
      <c r="S246" s="249"/>
      <c r="T246" s="249"/>
      <c r="U246" s="249"/>
      <c r="V246" s="249"/>
      <c r="W246" s="249"/>
      <c r="X246" s="249"/>
      <c r="Y246" s="249"/>
      <c r="Z246" s="249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  <c r="CH246" s="249"/>
      <c r="CI246" s="249"/>
      <c r="CJ246" s="249"/>
      <c r="CK246" s="249"/>
      <c r="CL246" s="249"/>
      <c r="CM246" s="249"/>
      <c r="CN246" s="249"/>
      <c r="CO246" s="249"/>
      <c r="CP246" s="249"/>
      <c r="CQ246" s="249"/>
      <c r="CR246" s="249"/>
      <c r="CS246" s="249"/>
      <c r="CT246" s="249"/>
      <c r="CU246" s="249"/>
      <c r="CV246" s="249"/>
      <c r="CW246" s="249"/>
      <c r="CX246" s="249"/>
      <c r="CY246" s="249"/>
      <c r="CZ246" s="249"/>
      <c r="DA246" s="249"/>
      <c r="DB246" s="249"/>
      <c r="DC246" s="249"/>
      <c r="DD246" s="249"/>
      <c r="DE246" s="249"/>
      <c r="DF246" s="249"/>
      <c r="DG246" s="249"/>
      <c r="DH246" s="249"/>
      <c r="DI246" s="249"/>
      <c r="DJ246" s="249"/>
      <c r="DK246" s="249"/>
      <c r="DL246" s="249"/>
      <c r="DM246" s="249"/>
      <c r="DN246" s="249"/>
      <c r="DO246" s="249"/>
      <c r="DP246" s="249"/>
      <c r="DQ246" s="249"/>
      <c r="DR246" s="249"/>
      <c r="DS246" s="249"/>
      <c r="DT246" s="249"/>
      <c r="DU246" s="249"/>
      <c r="DV246" s="249"/>
      <c r="DW246" s="249"/>
      <c r="DX246" s="249"/>
      <c r="DY246" s="249"/>
      <c r="DZ246" s="249"/>
      <c r="EA246" s="249"/>
      <c r="EB246" s="249"/>
      <c r="EC246" s="249"/>
      <c r="ED246" s="249"/>
      <c r="EE246" s="249"/>
      <c r="EF246" s="249"/>
      <c r="EG246" s="249"/>
      <c r="EH246" s="249"/>
      <c r="EI246" s="249"/>
      <c r="EJ246" s="249"/>
      <c r="EK246" s="249"/>
      <c r="EL246" s="249"/>
      <c r="EM246" s="249"/>
      <c r="EN246" s="249"/>
      <c r="EO246" s="249"/>
      <c r="EP246" s="249"/>
      <c r="EQ246" s="249"/>
      <c r="ER246" s="249"/>
      <c r="ES246" s="249"/>
      <c r="ET246" s="249"/>
      <c r="EU246" s="249"/>
      <c r="EV246" s="249"/>
      <c r="EW246" s="249"/>
      <c r="EX246" s="249"/>
      <c r="EY246" s="249"/>
      <c r="EZ246" s="249"/>
      <c r="FA246" s="249"/>
      <c r="FB246" s="249"/>
      <c r="FC246" s="249"/>
      <c r="FD246" s="249"/>
      <c r="FE246" s="249"/>
      <c r="FF246" s="249"/>
      <c r="FG246" s="249"/>
      <c r="FH246" s="249"/>
      <c r="FI246" s="249"/>
      <c r="FJ246" s="249"/>
      <c r="FK246" s="249"/>
      <c r="FL246" s="249"/>
      <c r="FM246" s="249"/>
      <c r="FN246" s="249"/>
      <c r="FO246" s="249"/>
      <c r="FP246" s="249"/>
      <c r="FQ246" s="249"/>
      <c r="FR246" s="249"/>
      <c r="FS246" s="249"/>
      <c r="FT246" s="249"/>
      <c r="FU246" s="249"/>
      <c r="FV246" s="249"/>
      <c r="FW246" s="249"/>
      <c r="FX246" s="249"/>
      <c r="FY246" s="249"/>
      <c r="FZ246" s="249"/>
      <c r="GA246" s="249"/>
      <c r="GB246" s="249"/>
      <c r="GC246" s="249"/>
      <c r="GD246" s="249"/>
      <c r="GE246" s="249"/>
      <c r="GF246" s="249"/>
      <c r="GG246" s="249"/>
      <c r="GH246" s="249"/>
      <c r="GI246" s="249"/>
      <c r="GJ246" s="249"/>
      <c r="GK246" s="249"/>
      <c r="GL246" s="249"/>
      <c r="GM246" s="249"/>
      <c r="GN246" s="249"/>
      <c r="GO246" s="249"/>
      <c r="GP246" s="249"/>
      <c r="GQ246" s="249"/>
      <c r="GR246" s="249"/>
      <c r="GS246" s="249"/>
      <c r="GT246" s="249"/>
      <c r="GU246" s="249"/>
      <c r="GV246" s="249"/>
      <c r="GW246" s="249"/>
      <c r="GX246" s="249"/>
      <c r="GY246" s="249"/>
      <c r="GZ246" s="249"/>
      <c r="HA246" s="249"/>
      <c r="HB246" s="249"/>
      <c r="HC246" s="249"/>
      <c r="HD246" s="249"/>
      <c r="HE246" s="249"/>
      <c r="HF246" s="249"/>
      <c r="HG246" s="249"/>
      <c r="HH246" s="249"/>
      <c r="HI246" s="249"/>
      <c r="HJ246" s="249"/>
      <c r="HK246" s="249"/>
      <c r="HL246" s="249"/>
      <c r="HM246" s="249"/>
      <c r="HN246" s="249"/>
      <c r="HO246" s="249"/>
      <c r="HP246" s="249"/>
      <c r="HQ246" s="249"/>
      <c r="HR246" s="249"/>
      <c r="HS246" s="249"/>
      <c r="HT246" s="249"/>
      <c r="HU246" s="249"/>
      <c r="HV246" s="249"/>
      <c r="HW246" s="249"/>
      <c r="HX246" s="249"/>
      <c r="HY246" s="249"/>
      <c r="HZ246" s="249"/>
      <c r="IA246" s="249"/>
      <c r="IB246" s="249"/>
      <c r="IC246" s="249"/>
      <c r="ID246" s="249"/>
      <c r="IE246" s="249"/>
      <c r="IF246" s="249"/>
      <c r="IG246" s="249"/>
      <c r="IH246" s="249"/>
      <c r="II246" s="249"/>
      <c r="IJ246" s="249"/>
      <c r="IK246" s="249"/>
      <c r="IL246" s="249"/>
      <c r="IM246" s="249"/>
      <c r="IN246" s="249"/>
      <c r="IO246" s="249"/>
      <c r="IP246" s="249"/>
      <c r="IQ246" s="249"/>
      <c r="IR246" s="249"/>
      <c r="IS246" s="249"/>
      <c r="IT246" s="249"/>
      <c r="IU246" s="249"/>
      <c r="IV246" s="249"/>
      <c r="IW246" s="249"/>
      <c r="IX246" s="249"/>
      <c r="IY246" s="249"/>
      <c r="IZ246" s="249"/>
      <c r="JA246" s="249"/>
      <c r="JB246" s="249"/>
      <c r="JC246" s="249"/>
      <c r="JD246" s="249"/>
      <c r="JE246" s="249"/>
      <c r="JF246" s="249"/>
      <c r="JG246" s="249"/>
      <c r="JH246" s="249"/>
      <c r="JI246" s="249"/>
      <c r="JJ246" s="249"/>
      <c r="JK246" s="249"/>
      <c r="JL246" s="249"/>
      <c r="JM246" s="249"/>
      <c r="JN246" s="249"/>
      <c r="JO246" s="249"/>
      <c r="JP246" s="249"/>
      <c r="JQ246" s="249"/>
      <c r="JR246" s="249"/>
      <c r="JS246" s="249"/>
      <c r="JT246" s="249"/>
      <c r="JU246" s="249"/>
      <c r="JV246" s="249"/>
      <c r="JW246" s="249"/>
      <c r="JX246" s="249"/>
      <c r="JY246" s="249"/>
      <c r="JZ246" s="249"/>
      <c r="KA246" s="249"/>
      <c r="KB246" s="249"/>
      <c r="KC246" s="249"/>
      <c r="KD246" s="249"/>
      <c r="KE246" s="249"/>
      <c r="KF246" s="249"/>
      <c r="KG246" s="249"/>
      <c r="KH246" s="249"/>
      <c r="KI246" s="249"/>
      <c r="KJ246" s="249"/>
      <c r="KK246" s="249"/>
      <c r="KL246" s="249"/>
      <c r="KM246" s="249"/>
      <c r="KN246" s="249"/>
      <c r="KO246" s="249"/>
      <c r="KP246" s="249"/>
      <c r="KQ246" s="249"/>
      <c r="KR246" s="249"/>
      <c r="KS246" s="249"/>
      <c r="KT246" s="249"/>
      <c r="KU246" s="249"/>
      <c r="KV246" s="249"/>
      <c r="KW246" s="249"/>
      <c r="KX246" s="249"/>
      <c r="KY246" s="249"/>
      <c r="KZ246" s="249"/>
      <c r="LA246" s="249"/>
      <c r="LB246" s="249"/>
      <c r="LC246" s="249"/>
      <c r="LD246" s="249"/>
      <c r="LE246" s="249"/>
      <c r="LF246" s="249"/>
      <c r="LG246" s="249"/>
      <c r="LH246" s="249"/>
      <c r="LI246" s="249"/>
      <c r="LJ246" s="249"/>
      <c r="LK246" s="249"/>
      <c r="LL246" s="249"/>
      <c r="LM246" s="249"/>
      <c r="LN246" s="249"/>
      <c r="LO246" s="249"/>
      <c r="LP246" s="249"/>
      <c r="LQ246" s="249"/>
      <c r="LR246" s="249"/>
      <c r="LS246" s="249"/>
      <c r="LT246" s="249"/>
      <c r="LU246" s="249"/>
      <c r="LV246" s="249"/>
      <c r="LW246" s="249"/>
      <c r="LX246" s="249"/>
      <c r="LY246" s="249"/>
      <c r="LZ246" s="249"/>
      <c r="MA246" s="249"/>
      <c r="MB246" s="249"/>
      <c r="MC246" s="249"/>
      <c r="MD246" s="249"/>
      <c r="ME246" s="249"/>
      <c r="MF246" s="249"/>
      <c r="MG246" s="249"/>
      <c r="MH246" s="249"/>
      <c r="MI246" s="249"/>
      <c r="MJ246" s="249"/>
      <c r="MK246" s="249"/>
      <c r="ML246" s="249"/>
      <c r="MM246" s="249"/>
      <c r="MN246" s="249"/>
      <c r="MO246" s="249"/>
      <c r="MP246" s="249"/>
      <c r="MQ246" s="249"/>
      <c r="MR246" s="249"/>
      <c r="MS246" s="249"/>
      <c r="MT246" s="249"/>
      <c r="MU246" s="249"/>
      <c r="MV246" s="249"/>
      <c r="MW246" s="249"/>
      <c r="MX246" s="249"/>
      <c r="MY246" s="249"/>
      <c r="MZ246" s="249"/>
      <c r="NA246" s="249"/>
      <c r="NB246" s="249"/>
      <c r="NC246" s="249"/>
      <c r="ND246" s="249"/>
      <c r="NE246" s="249"/>
      <c r="NF246" s="249"/>
      <c r="NG246" s="249"/>
      <c r="NH246" s="249"/>
      <c r="NI246" s="249"/>
      <c r="NJ246" s="249"/>
      <c r="NK246" s="249"/>
      <c r="NL246" s="249"/>
      <c r="NM246" s="249"/>
      <c r="NN246" s="249"/>
      <c r="NO246" s="249"/>
      <c r="NP246" s="249"/>
      <c r="NQ246" s="249"/>
      <c r="NR246" s="249"/>
      <c r="NS246" s="249"/>
      <c r="NT246" s="249"/>
      <c r="NU246" s="249"/>
      <c r="NV246" s="249"/>
      <c r="NW246" s="249"/>
      <c r="NX246" s="249"/>
      <c r="NY246" s="249"/>
      <c r="NZ246" s="249"/>
      <c r="OA246" s="249"/>
      <c r="OB246" s="249"/>
      <c r="OC246" s="249"/>
      <c r="OD246" s="249"/>
      <c r="OE246" s="249"/>
      <c r="OF246" s="249"/>
      <c r="OG246" s="249"/>
      <c r="OH246" s="249"/>
      <c r="OI246" s="249"/>
      <c r="OJ246" s="249"/>
      <c r="OK246" s="249"/>
      <c r="OL246" s="249"/>
      <c r="OM246" s="249"/>
      <c r="ON246" s="249"/>
      <c r="OO246" s="249"/>
      <c r="OP246" s="249"/>
      <c r="OQ246" s="249"/>
      <c r="OR246" s="249"/>
      <c r="OS246" s="249"/>
      <c r="OT246" s="249"/>
      <c r="OU246" s="249"/>
      <c r="OV246" s="249"/>
      <c r="OW246" s="249"/>
      <c r="OX246" s="249"/>
      <c r="OY246" s="249"/>
      <c r="OZ246" s="249"/>
      <c r="PA246" s="249"/>
      <c r="PB246" s="249"/>
      <c r="PC246" s="249"/>
      <c r="PD246" s="249"/>
      <c r="PE246" s="249"/>
      <c r="PF246" s="249"/>
      <c r="PG246" s="249"/>
      <c r="PH246" s="249"/>
      <c r="PI246" s="249"/>
      <c r="PJ246" s="249"/>
      <c r="PK246" s="249"/>
      <c r="PL246" s="249"/>
      <c r="PM246" s="249"/>
      <c r="PN246" s="249"/>
      <c r="PO246" s="249"/>
      <c r="PP246" s="249"/>
      <c r="PQ246" s="249"/>
      <c r="PR246" s="249"/>
      <c r="PS246" s="249"/>
      <c r="PT246" s="249"/>
      <c r="PU246" s="249"/>
      <c r="PV246" s="249"/>
      <c r="PW246" s="249"/>
      <c r="PX246" s="249"/>
      <c r="PY246" s="249"/>
      <c r="PZ246" s="249"/>
      <c r="QA246" s="249"/>
      <c r="QB246" s="249"/>
      <c r="QC246" s="249"/>
      <c r="QD246" s="249"/>
      <c r="QE246" s="249"/>
      <c r="QF246" s="249"/>
      <c r="QG246" s="249"/>
      <c r="QH246" s="249"/>
      <c r="QI246" s="249"/>
      <c r="QJ246" s="249"/>
      <c r="QK246" s="249"/>
      <c r="QL246" s="249"/>
      <c r="QM246" s="249"/>
      <c r="QN246" s="249"/>
      <c r="QO246" s="249"/>
      <c r="QP246" s="249"/>
      <c r="QQ246" s="249"/>
      <c r="QR246" s="249"/>
      <c r="QS246" s="249"/>
      <c r="QT246" s="249"/>
      <c r="QU246" s="249"/>
      <c r="QV246" s="249"/>
      <c r="QW246" s="249"/>
      <c r="QX246" s="249"/>
      <c r="QY246" s="249"/>
      <c r="QZ246" s="249"/>
      <c r="RA246" s="249"/>
      <c r="RB246" s="249"/>
      <c r="RC246" s="249"/>
      <c r="RD246" s="249"/>
      <c r="RE246" s="249"/>
      <c r="RF246" s="249"/>
      <c r="RG246" s="249"/>
      <c r="RH246" s="249"/>
      <c r="RI246" s="249"/>
      <c r="RJ246" s="249"/>
      <c r="RK246" s="249"/>
      <c r="RL246" s="249"/>
      <c r="RM246" s="249"/>
      <c r="RN246" s="249"/>
      <c r="RO246" s="249"/>
      <c r="RP246" s="249"/>
      <c r="RQ246" s="249"/>
      <c r="RR246" s="249"/>
      <c r="RS246" s="249"/>
      <c r="RT246" s="249"/>
      <c r="RU246" s="249"/>
      <c r="RV246" s="249"/>
      <c r="RW246" s="249"/>
      <c r="RX246" s="249"/>
      <c r="RY246" s="249"/>
      <c r="RZ246" s="249"/>
      <c r="SA246" s="249"/>
      <c r="SB246" s="249"/>
      <c r="SC246" s="249"/>
      <c r="SD246" s="249"/>
      <c r="SE246" s="249"/>
      <c r="SF246" s="249"/>
      <c r="SG246" s="249"/>
      <c r="SH246" s="249"/>
      <c r="SI246" s="249"/>
      <c r="SJ246" s="249"/>
      <c r="SK246" s="249"/>
      <c r="SL246" s="249"/>
      <c r="SM246" s="249"/>
      <c r="SN246" s="249"/>
      <c r="SO246" s="249"/>
      <c r="SP246" s="249"/>
      <c r="SQ246" s="249"/>
      <c r="SR246" s="249"/>
      <c r="SS246" s="249"/>
      <c r="ST246" s="249"/>
      <c r="SU246" s="249"/>
      <c r="SV246" s="249"/>
      <c r="SW246" s="249"/>
      <c r="SX246" s="249"/>
      <c r="SY246" s="249"/>
      <c r="SZ246" s="249"/>
      <c r="TA246" s="249"/>
      <c r="TB246" s="249"/>
      <c r="TC246" s="249"/>
      <c r="TD246" s="249"/>
      <c r="TE246" s="249"/>
      <c r="TF246" s="249"/>
      <c r="TG246" s="249"/>
      <c r="TH246" s="249"/>
      <c r="TI246" s="249"/>
      <c r="TJ246" s="249"/>
      <c r="TK246" s="249"/>
      <c r="TL246" s="249"/>
      <c r="TM246" s="249"/>
      <c r="TN246" s="249"/>
      <c r="TO246" s="249"/>
      <c r="TP246" s="249"/>
      <c r="TQ246" s="249"/>
      <c r="TR246" s="249"/>
      <c r="TS246" s="249"/>
      <c r="TT246" s="249"/>
      <c r="TU246" s="249"/>
      <c r="TV246" s="249"/>
      <c r="TW246" s="249"/>
      <c r="TX246" s="249"/>
      <c r="TY246" s="249"/>
      <c r="TZ246" s="249"/>
      <c r="UA246" s="249"/>
      <c r="UB246" s="249"/>
      <c r="UC246" s="249"/>
      <c r="UD246" s="249"/>
      <c r="UE246" s="249"/>
      <c r="UF246" s="249"/>
      <c r="UG246" s="249"/>
      <c r="UH246" s="249"/>
      <c r="UI246" s="249"/>
      <c r="UJ246" s="249"/>
      <c r="UK246" s="249"/>
      <c r="UL246" s="249"/>
      <c r="UM246" s="249"/>
      <c r="UN246" s="249"/>
      <c r="UO246" s="249"/>
      <c r="UP246" s="249"/>
      <c r="UQ246" s="249"/>
      <c r="UR246" s="249"/>
      <c r="US246" s="249"/>
      <c r="UT246" s="249"/>
      <c r="UU246" s="249"/>
      <c r="UV246" s="249"/>
      <c r="UW246" s="249"/>
      <c r="UX246" s="249"/>
      <c r="UY246" s="249"/>
      <c r="UZ246" s="249"/>
      <c r="VA246" s="249"/>
      <c r="VB246" s="249"/>
      <c r="VC246" s="249"/>
      <c r="VD246" s="249"/>
      <c r="VE246" s="249"/>
      <c r="VF246" s="249"/>
      <c r="VG246" s="249"/>
      <c r="VH246" s="249"/>
      <c r="VI246" s="249"/>
      <c r="VJ246" s="249"/>
      <c r="VK246" s="249"/>
      <c r="VL246" s="249"/>
      <c r="VM246" s="249"/>
      <c r="VN246" s="249"/>
      <c r="VO246" s="249"/>
      <c r="VP246" s="249"/>
      <c r="VQ246" s="249"/>
      <c r="VR246" s="249"/>
      <c r="VS246" s="249"/>
      <c r="VT246" s="249"/>
      <c r="VU246" s="249"/>
      <c r="VV246" s="249"/>
      <c r="VW246" s="249"/>
      <c r="VX246" s="249"/>
      <c r="VY246" s="249"/>
      <c r="VZ246" s="249"/>
      <c r="WA246" s="249"/>
      <c r="WB246" s="249"/>
      <c r="WC246" s="249"/>
      <c r="WD246" s="249"/>
      <c r="WE246" s="249"/>
      <c r="WF246" s="249"/>
      <c r="WG246" s="249"/>
      <c r="WH246" s="249"/>
      <c r="WI246" s="249"/>
      <c r="WJ246" s="249"/>
      <c r="WK246" s="249"/>
      <c r="WL246" s="249"/>
      <c r="WM246" s="249"/>
      <c r="WN246" s="249"/>
      <c r="WO246" s="249"/>
      <c r="WP246" s="249"/>
      <c r="WQ246" s="249"/>
      <c r="WR246" s="249"/>
      <c r="WS246" s="249"/>
      <c r="WT246" s="249"/>
      <c r="WU246" s="249"/>
      <c r="WV246" s="249"/>
      <c r="WW246" s="249"/>
      <c r="WX246" s="249"/>
      <c r="WY246" s="249"/>
      <c r="WZ246" s="249"/>
      <c r="XA246" s="249"/>
      <c r="XB246" s="249"/>
      <c r="XC246" s="249"/>
      <c r="XD246" s="249"/>
      <c r="XE246" s="249"/>
      <c r="XF246" s="249"/>
      <c r="XG246" s="249"/>
      <c r="XH246" s="249"/>
      <c r="XI246" s="249"/>
      <c r="XJ246" s="249"/>
      <c r="XK246" s="249"/>
      <c r="XL246" s="249"/>
      <c r="XM246" s="249"/>
      <c r="XN246" s="249"/>
      <c r="XO246" s="249"/>
      <c r="XP246" s="249"/>
      <c r="XQ246" s="249"/>
      <c r="XR246" s="249"/>
      <c r="XS246" s="249"/>
      <c r="XT246" s="249"/>
      <c r="XU246" s="249"/>
      <c r="XV246" s="249"/>
      <c r="XW246" s="249"/>
      <c r="XX246" s="249"/>
      <c r="XY246" s="249"/>
      <c r="XZ246" s="249"/>
      <c r="YA246" s="249"/>
      <c r="YB246" s="249"/>
      <c r="YC246" s="249"/>
      <c r="YD246" s="249"/>
      <c r="YE246" s="249"/>
      <c r="YF246" s="249"/>
      <c r="YG246" s="249"/>
      <c r="YH246" s="249"/>
      <c r="YI246" s="249"/>
      <c r="YJ246" s="249"/>
      <c r="YK246" s="249"/>
      <c r="YL246" s="249"/>
      <c r="YM246" s="249"/>
      <c r="YN246" s="249"/>
      <c r="YO246" s="249"/>
      <c r="YP246" s="249"/>
      <c r="YQ246" s="249"/>
      <c r="YR246" s="249"/>
      <c r="YS246" s="249"/>
      <c r="YT246" s="249"/>
      <c r="YU246" s="249"/>
      <c r="YV246" s="249"/>
      <c r="YW246" s="249"/>
      <c r="YX246" s="249"/>
      <c r="YY246" s="249"/>
      <c r="YZ246" s="249"/>
      <c r="ZA246" s="249"/>
      <c r="ZB246" s="249"/>
      <c r="ZC246" s="249"/>
      <c r="ZD246" s="249"/>
      <c r="ZE246" s="249"/>
      <c r="ZF246" s="249"/>
      <c r="ZG246" s="249"/>
      <c r="ZH246" s="249"/>
      <c r="ZI246" s="249"/>
      <c r="ZJ246" s="249"/>
      <c r="ZK246" s="249"/>
      <c r="ZL246" s="249"/>
      <c r="ZM246" s="249"/>
      <c r="ZN246" s="249"/>
      <c r="ZO246" s="249"/>
      <c r="ZP246" s="249"/>
      <c r="ZQ246" s="249"/>
      <c r="ZR246" s="249"/>
      <c r="ZS246" s="249"/>
      <c r="ZT246" s="249"/>
      <c r="ZU246" s="249"/>
      <c r="ZV246" s="249"/>
      <c r="ZW246" s="249"/>
      <c r="ZX246" s="249"/>
      <c r="ZY246" s="249"/>
      <c r="ZZ246" s="249"/>
      <c r="AAA246" s="249"/>
      <c r="AAB246" s="249"/>
      <c r="AAC246" s="249"/>
      <c r="AAD246" s="249"/>
      <c r="AAE246" s="249"/>
      <c r="AAF246" s="249"/>
      <c r="AAG246" s="249"/>
      <c r="AAH246" s="249"/>
      <c r="AAI246" s="249"/>
      <c r="AAJ246" s="249"/>
      <c r="AAK246" s="249"/>
      <c r="AAL246" s="249"/>
      <c r="AAM246" s="249"/>
      <c r="AAN246" s="249"/>
      <c r="AAO246" s="249"/>
      <c r="AAP246" s="249"/>
      <c r="AAQ246" s="249"/>
      <c r="AAR246" s="249"/>
      <c r="AAS246" s="249"/>
      <c r="AAT246" s="249"/>
      <c r="AAU246" s="249"/>
      <c r="AAV246" s="249"/>
      <c r="AAW246" s="249"/>
      <c r="AAX246" s="249"/>
      <c r="AAY246" s="249"/>
      <c r="AAZ246" s="249"/>
      <c r="ABA246" s="249"/>
      <c r="ABB246" s="249"/>
      <c r="ABC246" s="249"/>
      <c r="ABD246" s="249"/>
      <c r="ABE246" s="249"/>
      <c r="ABF246" s="249"/>
      <c r="ABG246" s="249"/>
      <c r="ABH246" s="249"/>
      <c r="ABI246" s="249"/>
      <c r="ABJ246" s="249"/>
      <c r="ABK246" s="249"/>
      <c r="ABL246" s="249"/>
      <c r="ABM246" s="249"/>
      <c r="ABN246" s="249"/>
      <c r="ABO246" s="249"/>
      <c r="ABP246" s="249"/>
      <c r="ABQ246" s="249"/>
      <c r="ABR246" s="249"/>
      <c r="ABS246" s="249"/>
      <c r="ABT246" s="249"/>
      <c r="ABU246" s="249"/>
      <c r="ABV246" s="249"/>
      <c r="ABW246" s="249"/>
      <c r="ABX246" s="249"/>
      <c r="ABY246" s="249"/>
      <c r="ABZ246" s="249"/>
      <c r="ACA246" s="249"/>
      <c r="ACB246" s="249"/>
      <c r="ACC246" s="249"/>
      <c r="ACD246" s="249"/>
      <c r="ACE246" s="249"/>
      <c r="ACF246" s="249"/>
      <c r="ACG246" s="249"/>
      <c r="ACH246" s="249"/>
      <c r="ACI246" s="249"/>
      <c r="ACJ246" s="249"/>
      <c r="ACK246" s="249"/>
      <c r="ACL246" s="249"/>
      <c r="ACM246" s="249"/>
      <c r="ACN246" s="249"/>
      <c r="ACO246" s="249"/>
      <c r="ACP246" s="249"/>
      <c r="ACQ246" s="249"/>
      <c r="ACR246" s="249"/>
      <c r="ACS246" s="249"/>
      <c r="ACT246" s="249"/>
      <c r="ACU246" s="249"/>
      <c r="ACV246" s="249"/>
      <c r="ACW246" s="249"/>
      <c r="ACX246" s="249"/>
      <c r="ACY246" s="249"/>
      <c r="ACZ246" s="249"/>
      <c r="ADA246" s="249"/>
      <c r="ADB246" s="249"/>
      <c r="ADC246" s="249"/>
      <c r="ADD246" s="249"/>
      <c r="ADE246" s="249"/>
      <c r="ADF246" s="249"/>
      <c r="ADG246" s="249"/>
      <c r="ADH246" s="249"/>
      <c r="ADI246" s="249"/>
      <c r="ADJ246" s="249"/>
      <c r="ADK246" s="249"/>
      <c r="ADL246" s="249"/>
      <c r="ADM246" s="249"/>
      <c r="ADN246" s="249"/>
      <c r="ADO246" s="249"/>
      <c r="ADP246" s="249"/>
      <c r="ADQ246" s="249"/>
      <c r="ADR246" s="249"/>
      <c r="ADS246" s="249"/>
      <c r="ADT246" s="249"/>
      <c r="ADU246" s="249"/>
      <c r="ADV246" s="249"/>
      <c r="ADW246" s="249"/>
      <c r="ADX246" s="249"/>
      <c r="ADY246" s="249"/>
      <c r="ADZ246" s="249"/>
      <c r="AEA246" s="249"/>
      <c r="AEB246" s="249"/>
      <c r="AEC246" s="249"/>
      <c r="AED246" s="249"/>
      <c r="AEE246" s="249"/>
      <c r="AEF246" s="249"/>
      <c r="AEG246" s="249"/>
      <c r="AEH246" s="249"/>
      <c r="AEI246" s="249"/>
      <c r="AEJ246" s="249"/>
      <c r="AEK246" s="249"/>
      <c r="AEL246" s="249"/>
      <c r="AEM246" s="249"/>
      <c r="AEN246" s="249"/>
      <c r="AEO246" s="249"/>
      <c r="AEP246" s="249"/>
      <c r="AEQ246" s="249"/>
      <c r="AER246" s="249"/>
      <c r="AES246" s="249"/>
      <c r="AET246" s="249"/>
      <c r="AEU246" s="249"/>
      <c r="AEV246" s="249"/>
      <c r="AEW246" s="249"/>
      <c r="AEX246" s="249"/>
      <c r="AEY246" s="249"/>
      <c r="AEZ246" s="249"/>
      <c r="AFA246" s="249"/>
      <c r="AFB246" s="249"/>
      <c r="AFC246" s="249"/>
      <c r="AFD246" s="249"/>
      <c r="AFE246" s="249"/>
      <c r="AFF246" s="249"/>
      <c r="AFG246" s="249"/>
      <c r="AFH246" s="249"/>
      <c r="AFI246" s="249"/>
      <c r="AFJ246" s="249"/>
      <c r="AFK246" s="249"/>
      <c r="AFL246" s="249"/>
      <c r="AFM246" s="249"/>
      <c r="AFN246" s="249"/>
      <c r="AFO246" s="249"/>
      <c r="AFP246" s="249"/>
      <c r="AFQ246" s="249"/>
      <c r="AFR246" s="249"/>
      <c r="AFS246" s="249"/>
      <c r="AFT246" s="249"/>
      <c r="AFU246" s="249"/>
      <c r="AFV246" s="249"/>
      <c r="AFW246" s="249"/>
      <c r="AFX246" s="249"/>
      <c r="AFY246" s="249"/>
      <c r="AFZ246" s="249"/>
      <c r="AGA246" s="249"/>
      <c r="AGB246" s="249"/>
      <c r="AGC246" s="249"/>
      <c r="AGD246" s="249"/>
      <c r="AGE246" s="249"/>
      <c r="AGF246" s="249"/>
      <c r="AGG246" s="249"/>
      <c r="AGH246" s="249"/>
      <c r="AGI246" s="249"/>
      <c r="AGJ246" s="249"/>
      <c r="AGK246" s="249"/>
      <c r="AGL246" s="249"/>
      <c r="AGM246" s="249"/>
      <c r="AGN246" s="249"/>
      <c r="AGO246" s="249"/>
      <c r="AGP246" s="249"/>
      <c r="AGQ246" s="249"/>
      <c r="AGR246" s="249"/>
      <c r="AGS246" s="249"/>
      <c r="AGT246" s="249"/>
      <c r="AGU246" s="249"/>
      <c r="AGV246" s="249"/>
      <c r="AGW246" s="249"/>
      <c r="AGX246" s="249"/>
      <c r="AGY246" s="249"/>
      <c r="AGZ246" s="249"/>
      <c r="AHA246" s="249"/>
      <c r="AHB246" s="249"/>
      <c r="AHC246" s="249"/>
      <c r="AHD246" s="249"/>
      <c r="AHE246" s="249"/>
      <c r="AHF246" s="249"/>
      <c r="AHG246" s="249"/>
      <c r="AHH246" s="249"/>
      <c r="AHI246" s="249"/>
      <c r="AHJ246" s="249"/>
      <c r="AHK246" s="249"/>
      <c r="AHL246" s="249"/>
      <c r="AHM246" s="249"/>
      <c r="AHN246" s="249"/>
      <c r="AHO246" s="249"/>
      <c r="AHP246" s="249"/>
      <c r="AHQ246" s="249"/>
      <c r="AHR246" s="249"/>
      <c r="AHS246" s="249"/>
      <c r="AHT246" s="249"/>
      <c r="AHU246" s="249"/>
      <c r="AHV246" s="249"/>
      <c r="AHW246" s="249"/>
      <c r="AHX246" s="249"/>
      <c r="AHY246" s="249"/>
      <c r="AHZ246" s="249"/>
      <c r="AIA246" s="249"/>
      <c r="AIB246" s="249"/>
      <c r="AIC246" s="249"/>
      <c r="AID246" s="249"/>
      <c r="AIE246" s="249"/>
      <c r="AIF246" s="249"/>
      <c r="AIG246" s="249"/>
      <c r="AIH246" s="249"/>
      <c r="AII246" s="249"/>
      <c r="AIJ246" s="249"/>
      <c r="AIK246" s="249"/>
      <c r="AIL246" s="249"/>
      <c r="AIM246" s="249"/>
      <c r="AIN246" s="249"/>
      <c r="AIO246" s="249"/>
      <c r="AIP246" s="249"/>
      <c r="AIQ246" s="249"/>
      <c r="AIR246" s="249"/>
      <c r="AIS246" s="249"/>
      <c r="AIT246" s="249"/>
      <c r="AIU246" s="249"/>
      <c r="AIV246" s="249"/>
      <c r="AIW246" s="249"/>
      <c r="AIX246" s="249"/>
      <c r="AIY246" s="249"/>
      <c r="AIZ246" s="249"/>
      <c r="AJA246" s="249"/>
      <c r="AJB246" s="249"/>
      <c r="AJC246" s="249"/>
      <c r="AJD246" s="249"/>
      <c r="AJE246" s="249"/>
      <c r="AJF246" s="249"/>
      <c r="AJG246" s="249"/>
      <c r="AJH246" s="249"/>
      <c r="AJI246" s="249"/>
      <c r="AJJ246" s="249"/>
      <c r="AJK246" s="249"/>
      <c r="AJL246" s="249"/>
      <c r="AJM246" s="249"/>
      <c r="AJN246" s="249"/>
      <c r="AJO246" s="249"/>
      <c r="AJP246" s="249"/>
      <c r="AJQ246" s="249"/>
      <c r="AJR246" s="249"/>
      <c r="AJS246" s="249"/>
      <c r="AJT246" s="249"/>
      <c r="AJU246" s="249"/>
      <c r="AJV246" s="249"/>
      <c r="AJW246" s="249"/>
      <c r="AJX246" s="249"/>
      <c r="AJY246" s="249"/>
      <c r="AJZ246" s="249"/>
      <c r="AKA246" s="249"/>
      <c r="AKB246" s="249"/>
      <c r="AKC246" s="249"/>
      <c r="AKD246" s="249"/>
      <c r="AKE246" s="249"/>
      <c r="AKF246" s="249"/>
      <c r="AKG246" s="249"/>
      <c r="AKH246" s="249"/>
      <c r="AKI246" s="249"/>
      <c r="AKJ246" s="249"/>
      <c r="AKK246" s="249"/>
      <c r="AKL246" s="249"/>
      <c r="AKM246" s="249"/>
      <c r="AKN246" s="249"/>
      <c r="AKO246" s="249"/>
      <c r="AKP246" s="249"/>
      <c r="AKQ246" s="249"/>
      <c r="AKR246" s="249"/>
      <c r="AKS246" s="249"/>
      <c r="AKT246" s="249"/>
      <c r="AKU246" s="249"/>
      <c r="AKV246" s="249"/>
      <c r="AKW246" s="249"/>
      <c r="AKX246" s="249"/>
      <c r="AKY246" s="249"/>
      <c r="AKZ246" s="249"/>
      <c r="ALA246" s="249"/>
      <c r="ALB246" s="249"/>
      <c r="ALC246" s="249"/>
      <c r="ALD246" s="249"/>
      <c r="ALE246" s="249"/>
      <c r="ALF246" s="249"/>
      <c r="ALG246" s="249"/>
      <c r="ALH246" s="249"/>
      <c r="ALI246" s="249"/>
      <c r="ALJ246" s="249"/>
      <c r="ALK246" s="249"/>
      <c r="ALL246" s="249"/>
      <c r="ALM246" s="249"/>
      <c r="ALN246" s="249"/>
      <c r="ALO246" s="249"/>
      <c r="ALP246" s="249"/>
      <c r="ALQ246" s="249"/>
      <c r="ALR246" s="249"/>
      <c r="ALS246" s="249"/>
      <c r="ALT246" s="249"/>
      <c r="ALU246" s="249"/>
      <c r="ALV246" s="249"/>
      <c r="ALW246" s="249"/>
      <c r="ALX246" s="249"/>
      <c r="ALY246" s="249"/>
      <c r="ALZ246" s="249"/>
      <c r="AMA246" s="249"/>
      <c r="AMB246" s="249"/>
      <c r="AMC246" s="249"/>
      <c r="AMD246" s="249"/>
      <c r="AME246" s="249"/>
      <c r="AMF246" s="249"/>
      <c r="AMG246" s="249"/>
      <c r="AMH246" s="249"/>
      <c r="AMI246" s="249"/>
      <c r="AMJ246" s="249"/>
    </row>
    <row r="247" spans="1:1024" s="347" customFormat="1" hidden="1">
      <c r="A247" s="253"/>
      <c r="B247" s="553"/>
      <c r="C247" s="554"/>
      <c r="D247" s="535" t="s">
        <v>7</v>
      </c>
      <c r="E247" s="536"/>
      <c r="F247" s="536"/>
      <c r="G247" s="536"/>
      <c r="H247" s="536"/>
      <c r="I247" s="536"/>
      <c r="J247" s="536"/>
      <c r="K247" s="536"/>
      <c r="L247" s="536"/>
      <c r="M247" s="536"/>
      <c r="N247" s="537"/>
      <c r="O247" s="260" t="s">
        <v>8</v>
      </c>
      <c r="P247" s="261"/>
      <c r="Q247" s="249"/>
      <c r="R247" s="249"/>
      <c r="S247" s="249"/>
      <c r="T247" s="249"/>
      <c r="U247" s="249"/>
      <c r="V247" s="249"/>
      <c r="W247" s="249"/>
      <c r="X247" s="249"/>
      <c r="Y247" s="249"/>
      <c r="Z247" s="249"/>
      <c r="AA247" s="249"/>
      <c r="AB247" s="249"/>
      <c r="AC247" s="249"/>
      <c r="AD247" s="249"/>
      <c r="AE247" s="249"/>
      <c r="AF247" s="249"/>
      <c r="AG247" s="249"/>
      <c r="AH247" s="249"/>
      <c r="AI247" s="249"/>
      <c r="AJ247" s="249"/>
      <c r="AK247" s="249"/>
      <c r="AL247" s="249"/>
      <c r="AM247" s="249"/>
      <c r="AN247" s="249"/>
      <c r="AO247" s="249"/>
      <c r="AP247" s="249"/>
      <c r="AQ247" s="249"/>
      <c r="AR247" s="249"/>
      <c r="AS247" s="249"/>
      <c r="AT247" s="249"/>
      <c r="AU247" s="249"/>
      <c r="AV247" s="249"/>
      <c r="AW247" s="249"/>
      <c r="AX247" s="249"/>
      <c r="AY247" s="249"/>
      <c r="AZ247" s="249"/>
      <c r="BA247" s="249"/>
      <c r="BB247" s="249"/>
      <c r="BC247" s="249"/>
      <c r="BD247" s="249"/>
      <c r="BE247" s="249"/>
      <c r="BF247" s="249"/>
      <c r="BG247" s="249"/>
      <c r="BH247" s="249"/>
      <c r="BI247" s="249"/>
      <c r="BJ247" s="249"/>
      <c r="BK247" s="249"/>
      <c r="BL247" s="249"/>
      <c r="BM247" s="249"/>
      <c r="BN247" s="249"/>
      <c r="BO247" s="249"/>
      <c r="BP247" s="249"/>
      <c r="BQ247" s="249"/>
      <c r="BR247" s="249"/>
      <c r="BS247" s="249"/>
      <c r="BT247" s="249"/>
      <c r="BU247" s="249"/>
      <c r="BV247" s="249"/>
      <c r="BW247" s="249"/>
      <c r="BX247" s="249"/>
      <c r="BY247" s="249"/>
      <c r="BZ247" s="249"/>
      <c r="CA247" s="249"/>
      <c r="CB247" s="249"/>
      <c r="CC247" s="249"/>
      <c r="CD247" s="249"/>
      <c r="CE247" s="249"/>
      <c r="CF247" s="249"/>
      <c r="CG247" s="249"/>
      <c r="CH247" s="249"/>
      <c r="CI247" s="249"/>
      <c r="CJ247" s="249"/>
      <c r="CK247" s="249"/>
      <c r="CL247" s="249"/>
      <c r="CM247" s="249"/>
      <c r="CN247" s="249"/>
      <c r="CO247" s="249"/>
      <c r="CP247" s="249"/>
      <c r="CQ247" s="249"/>
      <c r="CR247" s="249"/>
      <c r="CS247" s="249"/>
      <c r="CT247" s="249"/>
      <c r="CU247" s="249"/>
      <c r="CV247" s="249"/>
      <c r="CW247" s="249"/>
      <c r="CX247" s="249"/>
      <c r="CY247" s="249"/>
      <c r="CZ247" s="249"/>
      <c r="DA247" s="249"/>
      <c r="DB247" s="249"/>
      <c r="DC247" s="249"/>
      <c r="DD247" s="249"/>
      <c r="DE247" s="249"/>
      <c r="DF247" s="249"/>
      <c r="DG247" s="249"/>
      <c r="DH247" s="249"/>
      <c r="DI247" s="249"/>
      <c r="DJ247" s="249"/>
      <c r="DK247" s="249"/>
      <c r="DL247" s="249"/>
      <c r="DM247" s="249"/>
      <c r="DN247" s="249"/>
      <c r="DO247" s="249"/>
      <c r="DP247" s="249"/>
      <c r="DQ247" s="249"/>
      <c r="DR247" s="249"/>
      <c r="DS247" s="249"/>
      <c r="DT247" s="249"/>
      <c r="DU247" s="249"/>
      <c r="DV247" s="249"/>
      <c r="DW247" s="249"/>
      <c r="DX247" s="249"/>
      <c r="DY247" s="249"/>
      <c r="DZ247" s="249"/>
      <c r="EA247" s="249"/>
      <c r="EB247" s="249"/>
      <c r="EC247" s="249"/>
      <c r="ED247" s="249"/>
      <c r="EE247" s="249"/>
      <c r="EF247" s="249"/>
      <c r="EG247" s="249"/>
      <c r="EH247" s="249"/>
      <c r="EI247" s="249"/>
      <c r="EJ247" s="249"/>
      <c r="EK247" s="249"/>
      <c r="EL247" s="249"/>
      <c r="EM247" s="249"/>
      <c r="EN247" s="249"/>
      <c r="EO247" s="249"/>
      <c r="EP247" s="249"/>
      <c r="EQ247" s="249"/>
      <c r="ER247" s="249"/>
      <c r="ES247" s="249"/>
      <c r="ET247" s="249"/>
      <c r="EU247" s="249"/>
      <c r="EV247" s="249"/>
      <c r="EW247" s="249"/>
      <c r="EX247" s="249"/>
      <c r="EY247" s="249"/>
      <c r="EZ247" s="249"/>
      <c r="FA247" s="249"/>
      <c r="FB247" s="249"/>
      <c r="FC247" s="249"/>
      <c r="FD247" s="249"/>
      <c r="FE247" s="249"/>
      <c r="FF247" s="249"/>
      <c r="FG247" s="249"/>
      <c r="FH247" s="249"/>
      <c r="FI247" s="249"/>
      <c r="FJ247" s="249"/>
      <c r="FK247" s="249"/>
      <c r="FL247" s="249"/>
      <c r="FM247" s="249"/>
      <c r="FN247" s="249"/>
      <c r="FO247" s="249"/>
      <c r="FP247" s="249"/>
      <c r="FQ247" s="249"/>
      <c r="FR247" s="249"/>
      <c r="FS247" s="249"/>
      <c r="FT247" s="249"/>
      <c r="FU247" s="249"/>
      <c r="FV247" s="249"/>
      <c r="FW247" s="249"/>
      <c r="FX247" s="249"/>
      <c r="FY247" s="249"/>
      <c r="FZ247" s="249"/>
      <c r="GA247" s="249"/>
      <c r="GB247" s="249"/>
      <c r="GC247" s="249"/>
      <c r="GD247" s="249"/>
      <c r="GE247" s="249"/>
      <c r="GF247" s="249"/>
      <c r="GG247" s="249"/>
      <c r="GH247" s="249"/>
      <c r="GI247" s="249"/>
      <c r="GJ247" s="249"/>
      <c r="GK247" s="249"/>
      <c r="GL247" s="249"/>
      <c r="GM247" s="249"/>
      <c r="GN247" s="249"/>
      <c r="GO247" s="249"/>
      <c r="GP247" s="249"/>
      <c r="GQ247" s="249"/>
      <c r="GR247" s="249"/>
      <c r="GS247" s="249"/>
      <c r="GT247" s="249"/>
      <c r="GU247" s="249"/>
      <c r="GV247" s="249"/>
      <c r="GW247" s="249"/>
      <c r="GX247" s="249"/>
      <c r="GY247" s="249"/>
      <c r="GZ247" s="249"/>
      <c r="HA247" s="249"/>
      <c r="HB247" s="249"/>
      <c r="HC247" s="249"/>
      <c r="HD247" s="249"/>
      <c r="HE247" s="249"/>
      <c r="HF247" s="249"/>
      <c r="HG247" s="249"/>
      <c r="HH247" s="249"/>
      <c r="HI247" s="249"/>
      <c r="HJ247" s="249"/>
      <c r="HK247" s="249"/>
      <c r="HL247" s="249"/>
      <c r="HM247" s="249"/>
      <c r="HN247" s="249"/>
      <c r="HO247" s="249"/>
      <c r="HP247" s="249"/>
      <c r="HQ247" s="249"/>
      <c r="HR247" s="249"/>
      <c r="HS247" s="249"/>
      <c r="HT247" s="249"/>
      <c r="HU247" s="249"/>
      <c r="HV247" s="249"/>
      <c r="HW247" s="249"/>
      <c r="HX247" s="249"/>
      <c r="HY247" s="249"/>
      <c r="HZ247" s="249"/>
      <c r="IA247" s="249"/>
      <c r="IB247" s="249"/>
      <c r="IC247" s="249"/>
      <c r="ID247" s="249"/>
      <c r="IE247" s="249"/>
      <c r="IF247" s="249"/>
      <c r="IG247" s="249"/>
      <c r="IH247" s="249"/>
      <c r="II247" s="249"/>
      <c r="IJ247" s="249"/>
      <c r="IK247" s="249"/>
      <c r="IL247" s="249"/>
      <c r="IM247" s="249"/>
      <c r="IN247" s="249"/>
      <c r="IO247" s="249"/>
      <c r="IP247" s="249"/>
      <c r="IQ247" s="249"/>
      <c r="IR247" s="249"/>
      <c r="IS247" s="249"/>
      <c r="IT247" s="249"/>
      <c r="IU247" s="249"/>
      <c r="IV247" s="249"/>
      <c r="IW247" s="249"/>
      <c r="IX247" s="249"/>
      <c r="IY247" s="249"/>
      <c r="IZ247" s="249"/>
      <c r="JA247" s="249"/>
      <c r="JB247" s="249"/>
      <c r="JC247" s="249"/>
      <c r="JD247" s="249"/>
      <c r="JE247" s="249"/>
      <c r="JF247" s="249"/>
      <c r="JG247" s="249"/>
      <c r="JH247" s="249"/>
      <c r="JI247" s="249"/>
      <c r="JJ247" s="249"/>
      <c r="JK247" s="249"/>
      <c r="JL247" s="249"/>
      <c r="JM247" s="249"/>
      <c r="JN247" s="249"/>
      <c r="JO247" s="249"/>
      <c r="JP247" s="249"/>
      <c r="JQ247" s="249"/>
      <c r="JR247" s="249"/>
      <c r="JS247" s="249"/>
      <c r="JT247" s="249"/>
      <c r="JU247" s="249"/>
      <c r="JV247" s="249"/>
      <c r="JW247" s="249"/>
      <c r="JX247" s="249"/>
      <c r="JY247" s="249"/>
      <c r="JZ247" s="249"/>
      <c r="KA247" s="249"/>
      <c r="KB247" s="249"/>
      <c r="KC247" s="249"/>
      <c r="KD247" s="249"/>
      <c r="KE247" s="249"/>
      <c r="KF247" s="249"/>
      <c r="KG247" s="249"/>
      <c r="KH247" s="249"/>
      <c r="KI247" s="249"/>
      <c r="KJ247" s="249"/>
      <c r="KK247" s="249"/>
      <c r="KL247" s="249"/>
      <c r="KM247" s="249"/>
      <c r="KN247" s="249"/>
      <c r="KO247" s="249"/>
      <c r="KP247" s="249"/>
      <c r="KQ247" s="249"/>
      <c r="KR247" s="249"/>
      <c r="KS247" s="249"/>
      <c r="KT247" s="249"/>
      <c r="KU247" s="249"/>
      <c r="KV247" s="249"/>
      <c r="KW247" s="249"/>
      <c r="KX247" s="249"/>
      <c r="KY247" s="249"/>
      <c r="KZ247" s="249"/>
      <c r="LA247" s="249"/>
      <c r="LB247" s="249"/>
      <c r="LC247" s="249"/>
      <c r="LD247" s="249"/>
      <c r="LE247" s="249"/>
      <c r="LF247" s="249"/>
      <c r="LG247" s="249"/>
      <c r="LH247" s="249"/>
      <c r="LI247" s="249"/>
      <c r="LJ247" s="249"/>
      <c r="LK247" s="249"/>
      <c r="LL247" s="249"/>
      <c r="LM247" s="249"/>
      <c r="LN247" s="249"/>
      <c r="LO247" s="249"/>
      <c r="LP247" s="249"/>
      <c r="LQ247" s="249"/>
      <c r="LR247" s="249"/>
      <c r="LS247" s="249"/>
      <c r="LT247" s="249"/>
      <c r="LU247" s="249"/>
      <c r="LV247" s="249"/>
      <c r="LW247" s="249"/>
      <c r="LX247" s="249"/>
      <c r="LY247" s="249"/>
      <c r="LZ247" s="249"/>
      <c r="MA247" s="249"/>
      <c r="MB247" s="249"/>
      <c r="MC247" s="249"/>
      <c r="MD247" s="249"/>
      <c r="ME247" s="249"/>
      <c r="MF247" s="249"/>
      <c r="MG247" s="249"/>
      <c r="MH247" s="249"/>
      <c r="MI247" s="249"/>
      <c r="MJ247" s="249"/>
      <c r="MK247" s="249"/>
      <c r="ML247" s="249"/>
      <c r="MM247" s="249"/>
      <c r="MN247" s="249"/>
      <c r="MO247" s="249"/>
      <c r="MP247" s="249"/>
      <c r="MQ247" s="249"/>
      <c r="MR247" s="249"/>
      <c r="MS247" s="249"/>
      <c r="MT247" s="249"/>
      <c r="MU247" s="249"/>
      <c r="MV247" s="249"/>
      <c r="MW247" s="249"/>
      <c r="MX247" s="249"/>
      <c r="MY247" s="249"/>
      <c r="MZ247" s="249"/>
      <c r="NA247" s="249"/>
      <c r="NB247" s="249"/>
      <c r="NC247" s="249"/>
      <c r="ND247" s="249"/>
      <c r="NE247" s="249"/>
      <c r="NF247" s="249"/>
      <c r="NG247" s="249"/>
      <c r="NH247" s="249"/>
      <c r="NI247" s="249"/>
      <c r="NJ247" s="249"/>
      <c r="NK247" s="249"/>
      <c r="NL247" s="249"/>
      <c r="NM247" s="249"/>
      <c r="NN247" s="249"/>
      <c r="NO247" s="249"/>
      <c r="NP247" s="249"/>
      <c r="NQ247" s="249"/>
      <c r="NR247" s="249"/>
      <c r="NS247" s="249"/>
      <c r="NT247" s="249"/>
      <c r="NU247" s="249"/>
      <c r="NV247" s="249"/>
      <c r="NW247" s="249"/>
      <c r="NX247" s="249"/>
      <c r="NY247" s="249"/>
      <c r="NZ247" s="249"/>
      <c r="OA247" s="249"/>
      <c r="OB247" s="249"/>
      <c r="OC247" s="249"/>
      <c r="OD247" s="249"/>
      <c r="OE247" s="249"/>
      <c r="OF247" s="249"/>
      <c r="OG247" s="249"/>
      <c r="OH247" s="249"/>
      <c r="OI247" s="249"/>
      <c r="OJ247" s="249"/>
      <c r="OK247" s="249"/>
      <c r="OL247" s="249"/>
      <c r="OM247" s="249"/>
      <c r="ON247" s="249"/>
      <c r="OO247" s="249"/>
      <c r="OP247" s="249"/>
      <c r="OQ247" s="249"/>
      <c r="OR247" s="249"/>
      <c r="OS247" s="249"/>
      <c r="OT247" s="249"/>
      <c r="OU247" s="249"/>
      <c r="OV247" s="249"/>
      <c r="OW247" s="249"/>
      <c r="OX247" s="249"/>
      <c r="OY247" s="249"/>
      <c r="OZ247" s="249"/>
      <c r="PA247" s="249"/>
      <c r="PB247" s="249"/>
      <c r="PC247" s="249"/>
      <c r="PD247" s="249"/>
      <c r="PE247" s="249"/>
      <c r="PF247" s="249"/>
      <c r="PG247" s="249"/>
      <c r="PH247" s="249"/>
      <c r="PI247" s="249"/>
      <c r="PJ247" s="249"/>
      <c r="PK247" s="249"/>
      <c r="PL247" s="249"/>
      <c r="PM247" s="249"/>
      <c r="PN247" s="249"/>
      <c r="PO247" s="249"/>
      <c r="PP247" s="249"/>
      <c r="PQ247" s="249"/>
      <c r="PR247" s="249"/>
      <c r="PS247" s="249"/>
      <c r="PT247" s="249"/>
      <c r="PU247" s="249"/>
      <c r="PV247" s="249"/>
      <c r="PW247" s="249"/>
      <c r="PX247" s="249"/>
      <c r="PY247" s="249"/>
      <c r="PZ247" s="249"/>
      <c r="QA247" s="249"/>
      <c r="QB247" s="249"/>
      <c r="QC247" s="249"/>
      <c r="QD247" s="249"/>
      <c r="QE247" s="249"/>
      <c r="QF247" s="249"/>
      <c r="QG247" s="249"/>
      <c r="QH247" s="249"/>
      <c r="QI247" s="249"/>
      <c r="QJ247" s="249"/>
      <c r="QK247" s="249"/>
      <c r="QL247" s="249"/>
      <c r="QM247" s="249"/>
      <c r="QN247" s="249"/>
      <c r="QO247" s="249"/>
      <c r="QP247" s="249"/>
      <c r="QQ247" s="249"/>
      <c r="QR247" s="249"/>
      <c r="QS247" s="249"/>
      <c r="QT247" s="249"/>
      <c r="QU247" s="249"/>
      <c r="QV247" s="249"/>
      <c r="QW247" s="249"/>
      <c r="QX247" s="249"/>
      <c r="QY247" s="249"/>
      <c r="QZ247" s="249"/>
      <c r="RA247" s="249"/>
      <c r="RB247" s="249"/>
      <c r="RC247" s="249"/>
      <c r="RD247" s="249"/>
      <c r="RE247" s="249"/>
      <c r="RF247" s="249"/>
      <c r="RG247" s="249"/>
      <c r="RH247" s="249"/>
      <c r="RI247" s="249"/>
      <c r="RJ247" s="249"/>
      <c r="RK247" s="249"/>
      <c r="RL247" s="249"/>
      <c r="RM247" s="249"/>
      <c r="RN247" s="249"/>
      <c r="RO247" s="249"/>
      <c r="RP247" s="249"/>
      <c r="RQ247" s="249"/>
      <c r="RR247" s="249"/>
      <c r="RS247" s="249"/>
      <c r="RT247" s="249"/>
      <c r="RU247" s="249"/>
      <c r="RV247" s="249"/>
      <c r="RW247" s="249"/>
      <c r="RX247" s="249"/>
      <c r="RY247" s="249"/>
      <c r="RZ247" s="249"/>
      <c r="SA247" s="249"/>
      <c r="SB247" s="249"/>
      <c r="SC247" s="249"/>
      <c r="SD247" s="249"/>
      <c r="SE247" s="249"/>
      <c r="SF247" s="249"/>
      <c r="SG247" s="249"/>
      <c r="SH247" s="249"/>
      <c r="SI247" s="249"/>
      <c r="SJ247" s="249"/>
      <c r="SK247" s="249"/>
      <c r="SL247" s="249"/>
      <c r="SM247" s="249"/>
      <c r="SN247" s="249"/>
      <c r="SO247" s="249"/>
      <c r="SP247" s="249"/>
      <c r="SQ247" s="249"/>
      <c r="SR247" s="249"/>
      <c r="SS247" s="249"/>
      <c r="ST247" s="249"/>
      <c r="SU247" s="249"/>
      <c r="SV247" s="249"/>
      <c r="SW247" s="249"/>
      <c r="SX247" s="249"/>
      <c r="SY247" s="249"/>
      <c r="SZ247" s="249"/>
      <c r="TA247" s="249"/>
      <c r="TB247" s="249"/>
      <c r="TC247" s="249"/>
      <c r="TD247" s="249"/>
      <c r="TE247" s="249"/>
      <c r="TF247" s="249"/>
      <c r="TG247" s="249"/>
      <c r="TH247" s="249"/>
      <c r="TI247" s="249"/>
      <c r="TJ247" s="249"/>
      <c r="TK247" s="249"/>
      <c r="TL247" s="249"/>
      <c r="TM247" s="249"/>
      <c r="TN247" s="249"/>
      <c r="TO247" s="249"/>
      <c r="TP247" s="249"/>
      <c r="TQ247" s="249"/>
      <c r="TR247" s="249"/>
      <c r="TS247" s="249"/>
      <c r="TT247" s="249"/>
      <c r="TU247" s="249"/>
      <c r="TV247" s="249"/>
      <c r="TW247" s="249"/>
      <c r="TX247" s="249"/>
      <c r="TY247" s="249"/>
      <c r="TZ247" s="249"/>
      <c r="UA247" s="249"/>
      <c r="UB247" s="249"/>
      <c r="UC247" s="249"/>
      <c r="UD247" s="249"/>
      <c r="UE247" s="249"/>
      <c r="UF247" s="249"/>
      <c r="UG247" s="249"/>
      <c r="UH247" s="249"/>
      <c r="UI247" s="249"/>
      <c r="UJ247" s="249"/>
      <c r="UK247" s="249"/>
      <c r="UL247" s="249"/>
      <c r="UM247" s="249"/>
      <c r="UN247" s="249"/>
      <c r="UO247" s="249"/>
      <c r="UP247" s="249"/>
      <c r="UQ247" s="249"/>
      <c r="UR247" s="249"/>
      <c r="US247" s="249"/>
      <c r="UT247" s="249"/>
      <c r="UU247" s="249"/>
      <c r="UV247" s="249"/>
      <c r="UW247" s="249"/>
      <c r="UX247" s="249"/>
      <c r="UY247" s="249"/>
      <c r="UZ247" s="249"/>
      <c r="VA247" s="249"/>
      <c r="VB247" s="249"/>
      <c r="VC247" s="249"/>
      <c r="VD247" s="249"/>
      <c r="VE247" s="249"/>
      <c r="VF247" s="249"/>
      <c r="VG247" s="249"/>
      <c r="VH247" s="249"/>
      <c r="VI247" s="249"/>
      <c r="VJ247" s="249"/>
      <c r="VK247" s="249"/>
      <c r="VL247" s="249"/>
      <c r="VM247" s="249"/>
      <c r="VN247" s="249"/>
      <c r="VO247" s="249"/>
      <c r="VP247" s="249"/>
      <c r="VQ247" s="249"/>
      <c r="VR247" s="249"/>
      <c r="VS247" s="249"/>
      <c r="VT247" s="249"/>
      <c r="VU247" s="249"/>
      <c r="VV247" s="249"/>
      <c r="VW247" s="249"/>
      <c r="VX247" s="249"/>
      <c r="VY247" s="249"/>
      <c r="VZ247" s="249"/>
      <c r="WA247" s="249"/>
      <c r="WB247" s="249"/>
      <c r="WC247" s="249"/>
      <c r="WD247" s="249"/>
      <c r="WE247" s="249"/>
      <c r="WF247" s="249"/>
      <c r="WG247" s="249"/>
      <c r="WH247" s="249"/>
      <c r="WI247" s="249"/>
      <c r="WJ247" s="249"/>
      <c r="WK247" s="249"/>
      <c r="WL247" s="249"/>
      <c r="WM247" s="249"/>
      <c r="WN247" s="249"/>
      <c r="WO247" s="249"/>
      <c r="WP247" s="249"/>
      <c r="WQ247" s="249"/>
      <c r="WR247" s="249"/>
      <c r="WS247" s="249"/>
      <c r="WT247" s="249"/>
      <c r="WU247" s="249"/>
      <c r="WV247" s="249"/>
      <c r="WW247" s="249"/>
      <c r="WX247" s="249"/>
      <c r="WY247" s="249"/>
      <c r="WZ247" s="249"/>
      <c r="XA247" s="249"/>
      <c r="XB247" s="249"/>
      <c r="XC247" s="249"/>
      <c r="XD247" s="249"/>
      <c r="XE247" s="249"/>
      <c r="XF247" s="249"/>
      <c r="XG247" s="249"/>
      <c r="XH247" s="249"/>
      <c r="XI247" s="249"/>
      <c r="XJ247" s="249"/>
      <c r="XK247" s="249"/>
      <c r="XL247" s="249"/>
      <c r="XM247" s="249"/>
      <c r="XN247" s="249"/>
      <c r="XO247" s="249"/>
      <c r="XP247" s="249"/>
      <c r="XQ247" s="249"/>
      <c r="XR247" s="249"/>
      <c r="XS247" s="249"/>
      <c r="XT247" s="249"/>
      <c r="XU247" s="249"/>
      <c r="XV247" s="249"/>
      <c r="XW247" s="249"/>
      <c r="XX247" s="249"/>
      <c r="XY247" s="249"/>
      <c r="XZ247" s="249"/>
      <c r="YA247" s="249"/>
      <c r="YB247" s="249"/>
      <c r="YC247" s="249"/>
      <c r="YD247" s="249"/>
      <c r="YE247" s="249"/>
      <c r="YF247" s="249"/>
      <c r="YG247" s="249"/>
      <c r="YH247" s="249"/>
      <c r="YI247" s="249"/>
      <c r="YJ247" s="249"/>
      <c r="YK247" s="249"/>
      <c r="YL247" s="249"/>
      <c r="YM247" s="249"/>
      <c r="YN247" s="249"/>
      <c r="YO247" s="249"/>
      <c r="YP247" s="249"/>
      <c r="YQ247" s="249"/>
      <c r="YR247" s="249"/>
      <c r="YS247" s="249"/>
      <c r="YT247" s="249"/>
      <c r="YU247" s="249"/>
      <c r="YV247" s="249"/>
      <c r="YW247" s="249"/>
      <c r="YX247" s="249"/>
      <c r="YY247" s="249"/>
      <c r="YZ247" s="249"/>
      <c r="ZA247" s="249"/>
      <c r="ZB247" s="249"/>
      <c r="ZC247" s="249"/>
      <c r="ZD247" s="249"/>
      <c r="ZE247" s="249"/>
      <c r="ZF247" s="249"/>
      <c r="ZG247" s="249"/>
      <c r="ZH247" s="249"/>
      <c r="ZI247" s="249"/>
      <c r="ZJ247" s="249"/>
      <c r="ZK247" s="249"/>
      <c r="ZL247" s="249"/>
      <c r="ZM247" s="249"/>
      <c r="ZN247" s="249"/>
      <c r="ZO247" s="249"/>
      <c r="ZP247" s="249"/>
      <c r="ZQ247" s="249"/>
      <c r="ZR247" s="249"/>
      <c r="ZS247" s="249"/>
      <c r="ZT247" s="249"/>
      <c r="ZU247" s="249"/>
      <c r="ZV247" s="249"/>
      <c r="ZW247" s="249"/>
      <c r="ZX247" s="249"/>
      <c r="ZY247" s="249"/>
      <c r="ZZ247" s="249"/>
      <c r="AAA247" s="249"/>
      <c r="AAB247" s="249"/>
      <c r="AAC247" s="249"/>
      <c r="AAD247" s="249"/>
      <c r="AAE247" s="249"/>
      <c r="AAF247" s="249"/>
      <c r="AAG247" s="249"/>
      <c r="AAH247" s="249"/>
      <c r="AAI247" s="249"/>
      <c r="AAJ247" s="249"/>
      <c r="AAK247" s="249"/>
      <c r="AAL247" s="249"/>
      <c r="AAM247" s="249"/>
      <c r="AAN247" s="249"/>
      <c r="AAO247" s="249"/>
      <c r="AAP247" s="249"/>
      <c r="AAQ247" s="249"/>
      <c r="AAR247" s="249"/>
      <c r="AAS247" s="249"/>
      <c r="AAT247" s="249"/>
      <c r="AAU247" s="249"/>
      <c r="AAV247" s="249"/>
      <c r="AAW247" s="249"/>
      <c r="AAX247" s="249"/>
      <c r="AAY247" s="249"/>
      <c r="AAZ247" s="249"/>
      <c r="ABA247" s="249"/>
      <c r="ABB247" s="249"/>
      <c r="ABC247" s="249"/>
      <c r="ABD247" s="249"/>
      <c r="ABE247" s="249"/>
      <c r="ABF247" s="249"/>
      <c r="ABG247" s="249"/>
      <c r="ABH247" s="249"/>
      <c r="ABI247" s="249"/>
      <c r="ABJ247" s="249"/>
      <c r="ABK247" s="249"/>
      <c r="ABL247" s="249"/>
      <c r="ABM247" s="249"/>
      <c r="ABN247" s="249"/>
      <c r="ABO247" s="249"/>
      <c r="ABP247" s="249"/>
      <c r="ABQ247" s="249"/>
      <c r="ABR247" s="249"/>
      <c r="ABS247" s="249"/>
      <c r="ABT247" s="249"/>
      <c r="ABU247" s="249"/>
      <c r="ABV247" s="249"/>
      <c r="ABW247" s="249"/>
      <c r="ABX247" s="249"/>
      <c r="ABY247" s="249"/>
      <c r="ABZ247" s="249"/>
      <c r="ACA247" s="249"/>
      <c r="ACB247" s="249"/>
      <c r="ACC247" s="249"/>
      <c r="ACD247" s="249"/>
      <c r="ACE247" s="249"/>
      <c r="ACF247" s="249"/>
      <c r="ACG247" s="249"/>
      <c r="ACH247" s="249"/>
      <c r="ACI247" s="249"/>
      <c r="ACJ247" s="249"/>
      <c r="ACK247" s="249"/>
      <c r="ACL247" s="249"/>
      <c r="ACM247" s="249"/>
      <c r="ACN247" s="249"/>
      <c r="ACO247" s="249"/>
      <c r="ACP247" s="249"/>
      <c r="ACQ247" s="249"/>
      <c r="ACR247" s="249"/>
      <c r="ACS247" s="249"/>
      <c r="ACT247" s="249"/>
      <c r="ACU247" s="249"/>
      <c r="ACV247" s="249"/>
      <c r="ACW247" s="249"/>
      <c r="ACX247" s="249"/>
      <c r="ACY247" s="249"/>
      <c r="ACZ247" s="249"/>
      <c r="ADA247" s="249"/>
      <c r="ADB247" s="249"/>
      <c r="ADC247" s="249"/>
      <c r="ADD247" s="249"/>
      <c r="ADE247" s="249"/>
      <c r="ADF247" s="249"/>
      <c r="ADG247" s="249"/>
      <c r="ADH247" s="249"/>
      <c r="ADI247" s="249"/>
      <c r="ADJ247" s="249"/>
      <c r="ADK247" s="249"/>
      <c r="ADL247" s="249"/>
      <c r="ADM247" s="249"/>
      <c r="ADN247" s="249"/>
      <c r="ADO247" s="249"/>
      <c r="ADP247" s="249"/>
      <c r="ADQ247" s="249"/>
      <c r="ADR247" s="249"/>
      <c r="ADS247" s="249"/>
      <c r="ADT247" s="249"/>
      <c r="ADU247" s="249"/>
      <c r="ADV247" s="249"/>
      <c r="ADW247" s="249"/>
      <c r="ADX247" s="249"/>
      <c r="ADY247" s="249"/>
      <c r="ADZ247" s="249"/>
      <c r="AEA247" s="249"/>
      <c r="AEB247" s="249"/>
      <c r="AEC247" s="249"/>
      <c r="AED247" s="249"/>
      <c r="AEE247" s="249"/>
      <c r="AEF247" s="249"/>
      <c r="AEG247" s="249"/>
      <c r="AEH247" s="249"/>
      <c r="AEI247" s="249"/>
      <c r="AEJ247" s="249"/>
      <c r="AEK247" s="249"/>
      <c r="AEL247" s="249"/>
      <c r="AEM247" s="249"/>
      <c r="AEN247" s="249"/>
      <c r="AEO247" s="249"/>
      <c r="AEP247" s="249"/>
      <c r="AEQ247" s="249"/>
      <c r="AER247" s="249"/>
      <c r="AES247" s="249"/>
      <c r="AET247" s="249"/>
      <c r="AEU247" s="249"/>
      <c r="AEV247" s="249"/>
      <c r="AEW247" s="249"/>
      <c r="AEX247" s="249"/>
      <c r="AEY247" s="249"/>
      <c r="AEZ247" s="249"/>
      <c r="AFA247" s="249"/>
      <c r="AFB247" s="249"/>
      <c r="AFC247" s="249"/>
      <c r="AFD247" s="249"/>
      <c r="AFE247" s="249"/>
      <c r="AFF247" s="249"/>
      <c r="AFG247" s="249"/>
      <c r="AFH247" s="249"/>
      <c r="AFI247" s="249"/>
      <c r="AFJ247" s="249"/>
      <c r="AFK247" s="249"/>
      <c r="AFL247" s="249"/>
      <c r="AFM247" s="249"/>
      <c r="AFN247" s="249"/>
      <c r="AFO247" s="249"/>
      <c r="AFP247" s="249"/>
      <c r="AFQ247" s="249"/>
      <c r="AFR247" s="249"/>
      <c r="AFS247" s="249"/>
      <c r="AFT247" s="249"/>
      <c r="AFU247" s="249"/>
      <c r="AFV247" s="249"/>
      <c r="AFW247" s="249"/>
      <c r="AFX247" s="249"/>
      <c r="AFY247" s="249"/>
      <c r="AFZ247" s="249"/>
      <c r="AGA247" s="249"/>
      <c r="AGB247" s="249"/>
      <c r="AGC247" s="249"/>
      <c r="AGD247" s="249"/>
      <c r="AGE247" s="249"/>
      <c r="AGF247" s="249"/>
      <c r="AGG247" s="249"/>
      <c r="AGH247" s="249"/>
      <c r="AGI247" s="249"/>
      <c r="AGJ247" s="249"/>
      <c r="AGK247" s="249"/>
      <c r="AGL247" s="249"/>
      <c r="AGM247" s="249"/>
      <c r="AGN247" s="249"/>
      <c r="AGO247" s="249"/>
      <c r="AGP247" s="249"/>
      <c r="AGQ247" s="249"/>
      <c r="AGR247" s="249"/>
      <c r="AGS247" s="249"/>
      <c r="AGT247" s="249"/>
      <c r="AGU247" s="249"/>
      <c r="AGV247" s="249"/>
      <c r="AGW247" s="249"/>
      <c r="AGX247" s="249"/>
      <c r="AGY247" s="249"/>
      <c r="AGZ247" s="249"/>
      <c r="AHA247" s="249"/>
      <c r="AHB247" s="249"/>
      <c r="AHC247" s="249"/>
      <c r="AHD247" s="249"/>
      <c r="AHE247" s="249"/>
      <c r="AHF247" s="249"/>
      <c r="AHG247" s="249"/>
      <c r="AHH247" s="249"/>
      <c r="AHI247" s="249"/>
      <c r="AHJ247" s="249"/>
      <c r="AHK247" s="249"/>
      <c r="AHL247" s="249"/>
      <c r="AHM247" s="249"/>
      <c r="AHN247" s="249"/>
      <c r="AHO247" s="249"/>
      <c r="AHP247" s="249"/>
      <c r="AHQ247" s="249"/>
      <c r="AHR247" s="249"/>
      <c r="AHS247" s="249"/>
      <c r="AHT247" s="249"/>
      <c r="AHU247" s="249"/>
      <c r="AHV247" s="249"/>
      <c r="AHW247" s="249"/>
      <c r="AHX247" s="249"/>
      <c r="AHY247" s="249"/>
      <c r="AHZ247" s="249"/>
      <c r="AIA247" s="249"/>
      <c r="AIB247" s="249"/>
      <c r="AIC247" s="249"/>
      <c r="AID247" s="249"/>
      <c r="AIE247" s="249"/>
      <c r="AIF247" s="249"/>
      <c r="AIG247" s="249"/>
      <c r="AIH247" s="249"/>
      <c r="AII247" s="249"/>
      <c r="AIJ247" s="249"/>
      <c r="AIK247" s="249"/>
      <c r="AIL247" s="249"/>
      <c r="AIM247" s="249"/>
      <c r="AIN247" s="249"/>
      <c r="AIO247" s="249"/>
      <c r="AIP247" s="249"/>
      <c r="AIQ247" s="249"/>
      <c r="AIR247" s="249"/>
      <c r="AIS247" s="249"/>
      <c r="AIT247" s="249"/>
      <c r="AIU247" s="249"/>
      <c r="AIV247" s="249"/>
      <c r="AIW247" s="249"/>
      <c r="AIX247" s="249"/>
      <c r="AIY247" s="249"/>
      <c r="AIZ247" s="249"/>
      <c r="AJA247" s="249"/>
      <c r="AJB247" s="249"/>
      <c r="AJC247" s="249"/>
      <c r="AJD247" s="249"/>
      <c r="AJE247" s="249"/>
      <c r="AJF247" s="249"/>
      <c r="AJG247" s="249"/>
      <c r="AJH247" s="249"/>
      <c r="AJI247" s="249"/>
      <c r="AJJ247" s="249"/>
      <c r="AJK247" s="249"/>
      <c r="AJL247" s="249"/>
      <c r="AJM247" s="249"/>
      <c r="AJN247" s="249"/>
      <c r="AJO247" s="249"/>
      <c r="AJP247" s="249"/>
      <c r="AJQ247" s="249"/>
      <c r="AJR247" s="249"/>
      <c r="AJS247" s="249"/>
      <c r="AJT247" s="249"/>
      <c r="AJU247" s="249"/>
      <c r="AJV247" s="249"/>
      <c r="AJW247" s="249"/>
      <c r="AJX247" s="249"/>
      <c r="AJY247" s="249"/>
      <c r="AJZ247" s="249"/>
      <c r="AKA247" s="249"/>
      <c r="AKB247" s="249"/>
      <c r="AKC247" s="249"/>
      <c r="AKD247" s="249"/>
      <c r="AKE247" s="249"/>
      <c r="AKF247" s="249"/>
      <c r="AKG247" s="249"/>
      <c r="AKH247" s="249"/>
      <c r="AKI247" s="249"/>
      <c r="AKJ247" s="249"/>
      <c r="AKK247" s="249"/>
      <c r="AKL247" s="249"/>
      <c r="AKM247" s="249"/>
      <c r="AKN247" s="249"/>
      <c r="AKO247" s="249"/>
      <c r="AKP247" s="249"/>
      <c r="AKQ247" s="249"/>
      <c r="AKR247" s="249"/>
      <c r="AKS247" s="249"/>
      <c r="AKT247" s="249"/>
      <c r="AKU247" s="249"/>
      <c r="AKV247" s="249"/>
      <c r="AKW247" s="249"/>
      <c r="AKX247" s="249"/>
      <c r="AKY247" s="249"/>
      <c r="AKZ247" s="249"/>
      <c r="ALA247" s="249"/>
      <c r="ALB247" s="249"/>
      <c r="ALC247" s="249"/>
      <c r="ALD247" s="249"/>
      <c r="ALE247" s="249"/>
      <c r="ALF247" s="249"/>
      <c r="ALG247" s="249"/>
      <c r="ALH247" s="249"/>
      <c r="ALI247" s="249"/>
      <c r="ALJ247" s="249"/>
      <c r="ALK247" s="249"/>
      <c r="ALL247" s="249"/>
      <c r="ALM247" s="249"/>
      <c r="ALN247" s="249"/>
      <c r="ALO247" s="249"/>
      <c r="ALP247" s="249"/>
      <c r="ALQ247" s="249"/>
      <c r="ALR247" s="249"/>
      <c r="ALS247" s="249"/>
      <c r="ALT247" s="249"/>
      <c r="ALU247" s="249"/>
      <c r="ALV247" s="249"/>
      <c r="ALW247" s="249"/>
      <c r="ALX247" s="249"/>
      <c r="ALY247" s="249"/>
      <c r="ALZ247" s="249"/>
      <c r="AMA247" s="249"/>
      <c r="AMB247" s="249"/>
      <c r="AMC247" s="249"/>
      <c r="AMD247" s="249"/>
      <c r="AME247" s="249"/>
      <c r="AMF247" s="249"/>
      <c r="AMG247" s="249"/>
      <c r="AMH247" s="249"/>
      <c r="AMI247" s="249"/>
      <c r="AMJ247" s="249"/>
    </row>
    <row r="248" spans="1:1024" s="347" customFormat="1" hidden="1">
      <c r="A248" s="253"/>
      <c r="B248" s="555"/>
      <c r="C248" s="556"/>
      <c r="D248" s="263"/>
      <c r="E248" s="263">
        <v>1</v>
      </c>
      <c r="F248" s="263">
        <v>1</v>
      </c>
      <c r="G248" s="263">
        <v>1</v>
      </c>
      <c r="H248" s="263">
        <v>1</v>
      </c>
      <c r="I248" s="263">
        <v>3</v>
      </c>
      <c r="J248" s="263">
        <v>3</v>
      </c>
      <c r="K248" s="263">
        <v>3</v>
      </c>
      <c r="L248" s="263">
        <v>3</v>
      </c>
      <c r="M248" s="263">
        <v>3</v>
      </c>
      <c r="N248" s="263">
        <v>3</v>
      </c>
      <c r="O248" s="264">
        <f>SUM(D$248:N$248)</f>
        <v>22</v>
      </c>
      <c r="P248" s="265"/>
      <c r="Q248" s="249"/>
      <c r="R248" s="249"/>
      <c r="S248" s="249"/>
      <c r="T248" s="249"/>
      <c r="U248" s="249"/>
      <c r="V248" s="249"/>
      <c r="W248" s="249"/>
      <c r="X248" s="249"/>
      <c r="Y248" s="249"/>
      <c r="Z248" s="249"/>
      <c r="AA248" s="249"/>
      <c r="AB248" s="249"/>
      <c r="AC248" s="249"/>
      <c r="AD248" s="249"/>
      <c r="AE248" s="249"/>
      <c r="AF248" s="249"/>
      <c r="AG248" s="249"/>
      <c r="AH248" s="249"/>
      <c r="AI248" s="249"/>
      <c r="AJ248" s="249"/>
      <c r="AK248" s="249"/>
      <c r="AL248" s="249"/>
      <c r="AM248" s="249"/>
      <c r="AN248" s="249"/>
      <c r="AO248" s="249"/>
      <c r="AP248" s="249"/>
      <c r="AQ248" s="249"/>
      <c r="AR248" s="249"/>
      <c r="AS248" s="249"/>
      <c r="AT248" s="249"/>
      <c r="AU248" s="249"/>
      <c r="AV248" s="249"/>
      <c r="AW248" s="249"/>
      <c r="AX248" s="249"/>
      <c r="AY248" s="249"/>
      <c r="AZ248" s="249"/>
      <c r="BA248" s="249"/>
      <c r="BB248" s="249"/>
      <c r="BC248" s="249"/>
      <c r="BD248" s="249"/>
      <c r="BE248" s="249"/>
      <c r="BF248" s="249"/>
      <c r="BG248" s="249"/>
      <c r="BH248" s="249"/>
      <c r="BI248" s="249"/>
      <c r="BJ248" s="249"/>
      <c r="BK248" s="249"/>
      <c r="BL248" s="249"/>
      <c r="BM248" s="249"/>
      <c r="BN248" s="249"/>
      <c r="BO248" s="249"/>
      <c r="BP248" s="249"/>
      <c r="BQ248" s="249"/>
      <c r="BR248" s="249"/>
      <c r="BS248" s="249"/>
      <c r="BT248" s="249"/>
      <c r="BU248" s="249"/>
      <c r="BV248" s="249"/>
      <c r="BW248" s="249"/>
      <c r="BX248" s="249"/>
      <c r="BY248" s="249"/>
      <c r="BZ248" s="249"/>
      <c r="CA248" s="249"/>
      <c r="CB248" s="249"/>
      <c r="CC248" s="249"/>
      <c r="CD248" s="249"/>
      <c r="CE248" s="249"/>
      <c r="CF248" s="249"/>
      <c r="CG248" s="249"/>
      <c r="CH248" s="249"/>
      <c r="CI248" s="249"/>
      <c r="CJ248" s="249"/>
      <c r="CK248" s="249"/>
      <c r="CL248" s="249"/>
      <c r="CM248" s="249"/>
      <c r="CN248" s="249"/>
      <c r="CO248" s="249"/>
      <c r="CP248" s="249"/>
      <c r="CQ248" s="249"/>
      <c r="CR248" s="249"/>
      <c r="CS248" s="249"/>
      <c r="CT248" s="249"/>
      <c r="CU248" s="249"/>
      <c r="CV248" s="249"/>
      <c r="CW248" s="249"/>
      <c r="CX248" s="249"/>
      <c r="CY248" s="249"/>
      <c r="CZ248" s="249"/>
      <c r="DA248" s="249"/>
      <c r="DB248" s="249"/>
      <c r="DC248" s="249"/>
      <c r="DD248" s="249"/>
      <c r="DE248" s="249"/>
      <c r="DF248" s="249"/>
      <c r="DG248" s="249"/>
      <c r="DH248" s="249"/>
      <c r="DI248" s="249"/>
      <c r="DJ248" s="249"/>
      <c r="DK248" s="249"/>
      <c r="DL248" s="249"/>
      <c r="DM248" s="249"/>
      <c r="DN248" s="249"/>
      <c r="DO248" s="249"/>
      <c r="DP248" s="249"/>
      <c r="DQ248" s="249"/>
      <c r="DR248" s="249"/>
      <c r="DS248" s="249"/>
      <c r="DT248" s="249"/>
      <c r="DU248" s="249"/>
      <c r="DV248" s="249"/>
      <c r="DW248" s="249"/>
      <c r="DX248" s="249"/>
      <c r="DY248" s="249"/>
      <c r="DZ248" s="249"/>
      <c r="EA248" s="249"/>
      <c r="EB248" s="249"/>
      <c r="EC248" s="249"/>
      <c r="ED248" s="249"/>
      <c r="EE248" s="249"/>
      <c r="EF248" s="249"/>
      <c r="EG248" s="249"/>
      <c r="EH248" s="249"/>
      <c r="EI248" s="249"/>
      <c r="EJ248" s="249"/>
      <c r="EK248" s="249"/>
      <c r="EL248" s="249"/>
      <c r="EM248" s="249"/>
      <c r="EN248" s="249"/>
      <c r="EO248" s="249"/>
      <c r="EP248" s="249"/>
      <c r="EQ248" s="249"/>
      <c r="ER248" s="249"/>
      <c r="ES248" s="249"/>
      <c r="ET248" s="249"/>
      <c r="EU248" s="249"/>
      <c r="EV248" s="249"/>
      <c r="EW248" s="249"/>
      <c r="EX248" s="249"/>
      <c r="EY248" s="249"/>
      <c r="EZ248" s="249"/>
      <c r="FA248" s="249"/>
      <c r="FB248" s="249"/>
      <c r="FC248" s="249"/>
      <c r="FD248" s="249"/>
      <c r="FE248" s="249"/>
      <c r="FF248" s="249"/>
      <c r="FG248" s="249"/>
      <c r="FH248" s="249"/>
      <c r="FI248" s="249"/>
      <c r="FJ248" s="249"/>
      <c r="FK248" s="249"/>
      <c r="FL248" s="249"/>
      <c r="FM248" s="249"/>
      <c r="FN248" s="249"/>
      <c r="FO248" s="249"/>
      <c r="FP248" s="249"/>
      <c r="FQ248" s="249"/>
      <c r="FR248" s="249"/>
      <c r="FS248" s="249"/>
      <c r="FT248" s="249"/>
      <c r="FU248" s="249"/>
      <c r="FV248" s="249"/>
      <c r="FW248" s="249"/>
      <c r="FX248" s="249"/>
      <c r="FY248" s="249"/>
      <c r="FZ248" s="249"/>
      <c r="GA248" s="249"/>
      <c r="GB248" s="249"/>
      <c r="GC248" s="249"/>
      <c r="GD248" s="249"/>
      <c r="GE248" s="249"/>
      <c r="GF248" s="249"/>
      <c r="GG248" s="249"/>
      <c r="GH248" s="249"/>
      <c r="GI248" s="249"/>
      <c r="GJ248" s="249"/>
      <c r="GK248" s="249"/>
      <c r="GL248" s="249"/>
      <c r="GM248" s="249"/>
      <c r="GN248" s="249"/>
      <c r="GO248" s="249"/>
      <c r="GP248" s="249"/>
      <c r="GQ248" s="249"/>
      <c r="GR248" s="249"/>
      <c r="GS248" s="249"/>
      <c r="GT248" s="249"/>
      <c r="GU248" s="249"/>
      <c r="GV248" s="249"/>
      <c r="GW248" s="249"/>
      <c r="GX248" s="249"/>
      <c r="GY248" s="249"/>
      <c r="GZ248" s="249"/>
      <c r="HA248" s="249"/>
      <c r="HB248" s="249"/>
      <c r="HC248" s="249"/>
      <c r="HD248" s="249"/>
      <c r="HE248" s="249"/>
      <c r="HF248" s="249"/>
      <c r="HG248" s="249"/>
      <c r="HH248" s="249"/>
      <c r="HI248" s="249"/>
      <c r="HJ248" s="249"/>
      <c r="HK248" s="249"/>
      <c r="HL248" s="249"/>
      <c r="HM248" s="249"/>
      <c r="HN248" s="249"/>
      <c r="HO248" s="249"/>
      <c r="HP248" s="249"/>
      <c r="HQ248" s="249"/>
      <c r="HR248" s="249"/>
      <c r="HS248" s="249"/>
      <c r="HT248" s="249"/>
      <c r="HU248" s="249"/>
      <c r="HV248" s="249"/>
      <c r="HW248" s="249"/>
      <c r="HX248" s="249"/>
      <c r="HY248" s="249"/>
      <c r="HZ248" s="249"/>
      <c r="IA248" s="249"/>
      <c r="IB248" s="249"/>
      <c r="IC248" s="249"/>
      <c r="ID248" s="249"/>
      <c r="IE248" s="249"/>
      <c r="IF248" s="249"/>
      <c r="IG248" s="249"/>
      <c r="IH248" s="249"/>
      <c r="II248" s="249"/>
      <c r="IJ248" s="249"/>
      <c r="IK248" s="249"/>
      <c r="IL248" s="249"/>
      <c r="IM248" s="249"/>
      <c r="IN248" s="249"/>
      <c r="IO248" s="249"/>
      <c r="IP248" s="249"/>
      <c r="IQ248" s="249"/>
      <c r="IR248" s="249"/>
      <c r="IS248" s="249"/>
      <c r="IT248" s="249"/>
      <c r="IU248" s="249"/>
      <c r="IV248" s="249"/>
      <c r="IW248" s="249"/>
      <c r="IX248" s="249"/>
      <c r="IY248" s="249"/>
      <c r="IZ248" s="249"/>
      <c r="JA248" s="249"/>
      <c r="JB248" s="249"/>
      <c r="JC248" s="249"/>
      <c r="JD248" s="249"/>
      <c r="JE248" s="249"/>
      <c r="JF248" s="249"/>
      <c r="JG248" s="249"/>
      <c r="JH248" s="249"/>
      <c r="JI248" s="249"/>
      <c r="JJ248" s="249"/>
      <c r="JK248" s="249"/>
      <c r="JL248" s="249"/>
      <c r="JM248" s="249"/>
      <c r="JN248" s="249"/>
      <c r="JO248" s="249"/>
      <c r="JP248" s="249"/>
      <c r="JQ248" s="249"/>
      <c r="JR248" s="249"/>
      <c r="JS248" s="249"/>
      <c r="JT248" s="249"/>
      <c r="JU248" s="249"/>
      <c r="JV248" s="249"/>
      <c r="JW248" s="249"/>
      <c r="JX248" s="249"/>
      <c r="JY248" s="249"/>
      <c r="JZ248" s="249"/>
      <c r="KA248" s="249"/>
      <c r="KB248" s="249"/>
      <c r="KC248" s="249"/>
      <c r="KD248" s="249"/>
      <c r="KE248" s="249"/>
      <c r="KF248" s="249"/>
      <c r="KG248" s="249"/>
      <c r="KH248" s="249"/>
      <c r="KI248" s="249"/>
      <c r="KJ248" s="249"/>
      <c r="KK248" s="249"/>
      <c r="KL248" s="249"/>
      <c r="KM248" s="249"/>
      <c r="KN248" s="249"/>
      <c r="KO248" s="249"/>
      <c r="KP248" s="249"/>
      <c r="KQ248" s="249"/>
      <c r="KR248" s="249"/>
      <c r="KS248" s="249"/>
      <c r="KT248" s="249"/>
      <c r="KU248" s="249"/>
      <c r="KV248" s="249"/>
      <c r="KW248" s="249"/>
      <c r="KX248" s="249"/>
      <c r="KY248" s="249"/>
      <c r="KZ248" s="249"/>
      <c r="LA248" s="249"/>
      <c r="LB248" s="249"/>
      <c r="LC248" s="249"/>
      <c r="LD248" s="249"/>
      <c r="LE248" s="249"/>
      <c r="LF248" s="249"/>
      <c r="LG248" s="249"/>
      <c r="LH248" s="249"/>
      <c r="LI248" s="249"/>
      <c r="LJ248" s="249"/>
      <c r="LK248" s="249"/>
      <c r="LL248" s="249"/>
      <c r="LM248" s="249"/>
      <c r="LN248" s="249"/>
      <c r="LO248" s="249"/>
      <c r="LP248" s="249"/>
      <c r="LQ248" s="249"/>
      <c r="LR248" s="249"/>
      <c r="LS248" s="249"/>
      <c r="LT248" s="249"/>
      <c r="LU248" s="249"/>
      <c r="LV248" s="249"/>
      <c r="LW248" s="249"/>
      <c r="LX248" s="249"/>
      <c r="LY248" s="249"/>
      <c r="LZ248" s="249"/>
      <c r="MA248" s="249"/>
      <c r="MB248" s="249"/>
      <c r="MC248" s="249"/>
      <c r="MD248" s="249"/>
      <c r="ME248" s="249"/>
      <c r="MF248" s="249"/>
      <c r="MG248" s="249"/>
      <c r="MH248" s="249"/>
      <c r="MI248" s="249"/>
      <c r="MJ248" s="249"/>
      <c r="MK248" s="249"/>
      <c r="ML248" s="249"/>
      <c r="MM248" s="249"/>
      <c r="MN248" s="249"/>
      <c r="MO248" s="249"/>
      <c r="MP248" s="249"/>
      <c r="MQ248" s="249"/>
      <c r="MR248" s="249"/>
      <c r="MS248" s="249"/>
      <c r="MT248" s="249"/>
      <c r="MU248" s="249"/>
      <c r="MV248" s="249"/>
      <c r="MW248" s="249"/>
      <c r="MX248" s="249"/>
      <c r="MY248" s="249"/>
      <c r="MZ248" s="249"/>
      <c r="NA248" s="249"/>
      <c r="NB248" s="249"/>
      <c r="NC248" s="249"/>
      <c r="ND248" s="249"/>
      <c r="NE248" s="249"/>
      <c r="NF248" s="249"/>
      <c r="NG248" s="249"/>
      <c r="NH248" s="249"/>
      <c r="NI248" s="249"/>
      <c r="NJ248" s="249"/>
      <c r="NK248" s="249"/>
      <c r="NL248" s="249"/>
      <c r="NM248" s="249"/>
      <c r="NN248" s="249"/>
      <c r="NO248" s="249"/>
      <c r="NP248" s="249"/>
      <c r="NQ248" s="249"/>
      <c r="NR248" s="249"/>
      <c r="NS248" s="249"/>
      <c r="NT248" s="249"/>
      <c r="NU248" s="249"/>
      <c r="NV248" s="249"/>
      <c r="NW248" s="249"/>
      <c r="NX248" s="249"/>
      <c r="NY248" s="249"/>
      <c r="NZ248" s="249"/>
      <c r="OA248" s="249"/>
      <c r="OB248" s="249"/>
      <c r="OC248" s="249"/>
      <c r="OD248" s="249"/>
      <c r="OE248" s="249"/>
      <c r="OF248" s="249"/>
      <c r="OG248" s="249"/>
      <c r="OH248" s="249"/>
      <c r="OI248" s="249"/>
      <c r="OJ248" s="249"/>
      <c r="OK248" s="249"/>
      <c r="OL248" s="249"/>
      <c r="OM248" s="249"/>
      <c r="ON248" s="249"/>
      <c r="OO248" s="249"/>
      <c r="OP248" s="249"/>
      <c r="OQ248" s="249"/>
      <c r="OR248" s="249"/>
      <c r="OS248" s="249"/>
      <c r="OT248" s="249"/>
      <c r="OU248" s="249"/>
      <c r="OV248" s="249"/>
      <c r="OW248" s="249"/>
      <c r="OX248" s="249"/>
      <c r="OY248" s="249"/>
      <c r="OZ248" s="249"/>
      <c r="PA248" s="249"/>
      <c r="PB248" s="249"/>
      <c r="PC248" s="249"/>
      <c r="PD248" s="249"/>
      <c r="PE248" s="249"/>
      <c r="PF248" s="249"/>
      <c r="PG248" s="249"/>
      <c r="PH248" s="249"/>
      <c r="PI248" s="249"/>
      <c r="PJ248" s="249"/>
      <c r="PK248" s="249"/>
      <c r="PL248" s="249"/>
      <c r="PM248" s="249"/>
      <c r="PN248" s="249"/>
      <c r="PO248" s="249"/>
      <c r="PP248" s="249"/>
      <c r="PQ248" s="249"/>
      <c r="PR248" s="249"/>
      <c r="PS248" s="249"/>
      <c r="PT248" s="249"/>
      <c r="PU248" s="249"/>
      <c r="PV248" s="249"/>
      <c r="PW248" s="249"/>
      <c r="PX248" s="249"/>
      <c r="PY248" s="249"/>
      <c r="PZ248" s="249"/>
      <c r="QA248" s="249"/>
      <c r="QB248" s="249"/>
      <c r="QC248" s="249"/>
      <c r="QD248" s="249"/>
      <c r="QE248" s="249"/>
      <c r="QF248" s="249"/>
      <c r="QG248" s="249"/>
      <c r="QH248" s="249"/>
      <c r="QI248" s="249"/>
      <c r="QJ248" s="249"/>
      <c r="QK248" s="249"/>
      <c r="QL248" s="249"/>
      <c r="QM248" s="249"/>
      <c r="QN248" s="249"/>
      <c r="QO248" s="249"/>
      <c r="QP248" s="249"/>
      <c r="QQ248" s="249"/>
      <c r="QR248" s="249"/>
      <c r="QS248" s="249"/>
      <c r="QT248" s="249"/>
      <c r="QU248" s="249"/>
      <c r="QV248" s="249"/>
      <c r="QW248" s="249"/>
      <c r="QX248" s="249"/>
      <c r="QY248" s="249"/>
      <c r="QZ248" s="249"/>
      <c r="RA248" s="249"/>
      <c r="RB248" s="249"/>
      <c r="RC248" s="249"/>
      <c r="RD248" s="249"/>
      <c r="RE248" s="249"/>
      <c r="RF248" s="249"/>
      <c r="RG248" s="249"/>
      <c r="RH248" s="249"/>
      <c r="RI248" s="249"/>
      <c r="RJ248" s="249"/>
      <c r="RK248" s="249"/>
      <c r="RL248" s="249"/>
      <c r="RM248" s="249"/>
      <c r="RN248" s="249"/>
      <c r="RO248" s="249"/>
      <c r="RP248" s="249"/>
      <c r="RQ248" s="249"/>
      <c r="RR248" s="249"/>
      <c r="RS248" s="249"/>
      <c r="RT248" s="249"/>
      <c r="RU248" s="249"/>
      <c r="RV248" s="249"/>
      <c r="RW248" s="249"/>
      <c r="RX248" s="249"/>
      <c r="RY248" s="249"/>
      <c r="RZ248" s="249"/>
      <c r="SA248" s="249"/>
      <c r="SB248" s="249"/>
      <c r="SC248" s="249"/>
      <c r="SD248" s="249"/>
      <c r="SE248" s="249"/>
      <c r="SF248" s="249"/>
      <c r="SG248" s="249"/>
      <c r="SH248" s="249"/>
      <c r="SI248" s="249"/>
      <c r="SJ248" s="249"/>
      <c r="SK248" s="249"/>
      <c r="SL248" s="249"/>
      <c r="SM248" s="249"/>
      <c r="SN248" s="249"/>
      <c r="SO248" s="249"/>
      <c r="SP248" s="249"/>
      <c r="SQ248" s="249"/>
      <c r="SR248" s="249"/>
      <c r="SS248" s="249"/>
      <c r="ST248" s="249"/>
      <c r="SU248" s="249"/>
      <c r="SV248" s="249"/>
      <c r="SW248" s="249"/>
      <c r="SX248" s="249"/>
      <c r="SY248" s="249"/>
      <c r="SZ248" s="249"/>
      <c r="TA248" s="249"/>
      <c r="TB248" s="249"/>
      <c r="TC248" s="249"/>
      <c r="TD248" s="249"/>
      <c r="TE248" s="249"/>
      <c r="TF248" s="249"/>
      <c r="TG248" s="249"/>
      <c r="TH248" s="249"/>
      <c r="TI248" s="249"/>
      <c r="TJ248" s="249"/>
      <c r="TK248" s="249"/>
      <c r="TL248" s="249"/>
      <c r="TM248" s="249"/>
      <c r="TN248" s="249"/>
      <c r="TO248" s="249"/>
      <c r="TP248" s="249"/>
      <c r="TQ248" s="249"/>
      <c r="TR248" s="249"/>
      <c r="TS248" s="249"/>
      <c r="TT248" s="249"/>
      <c r="TU248" s="249"/>
      <c r="TV248" s="249"/>
      <c r="TW248" s="249"/>
      <c r="TX248" s="249"/>
      <c r="TY248" s="249"/>
      <c r="TZ248" s="249"/>
      <c r="UA248" s="249"/>
      <c r="UB248" s="249"/>
      <c r="UC248" s="249"/>
      <c r="UD248" s="249"/>
      <c r="UE248" s="249"/>
      <c r="UF248" s="249"/>
      <c r="UG248" s="249"/>
      <c r="UH248" s="249"/>
      <c r="UI248" s="249"/>
      <c r="UJ248" s="249"/>
      <c r="UK248" s="249"/>
      <c r="UL248" s="249"/>
      <c r="UM248" s="249"/>
      <c r="UN248" s="249"/>
      <c r="UO248" s="249"/>
      <c r="UP248" s="249"/>
      <c r="UQ248" s="249"/>
      <c r="UR248" s="249"/>
      <c r="US248" s="249"/>
      <c r="UT248" s="249"/>
      <c r="UU248" s="249"/>
      <c r="UV248" s="249"/>
      <c r="UW248" s="249"/>
      <c r="UX248" s="249"/>
      <c r="UY248" s="249"/>
      <c r="UZ248" s="249"/>
      <c r="VA248" s="249"/>
      <c r="VB248" s="249"/>
      <c r="VC248" s="249"/>
      <c r="VD248" s="249"/>
      <c r="VE248" s="249"/>
      <c r="VF248" s="249"/>
      <c r="VG248" s="249"/>
      <c r="VH248" s="249"/>
      <c r="VI248" s="249"/>
      <c r="VJ248" s="249"/>
      <c r="VK248" s="249"/>
      <c r="VL248" s="249"/>
      <c r="VM248" s="249"/>
      <c r="VN248" s="249"/>
      <c r="VO248" s="249"/>
      <c r="VP248" s="249"/>
      <c r="VQ248" s="249"/>
      <c r="VR248" s="249"/>
      <c r="VS248" s="249"/>
      <c r="VT248" s="249"/>
      <c r="VU248" s="249"/>
      <c r="VV248" s="249"/>
      <c r="VW248" s="249"/>
      <c r="VX248" s="249"/>
      <c r="VY248" s="249"/>
      <c r="VZ248" s="249"/>
      <c r="WA248" s="249"/>
      <c r="WB248" s="249"/>
      <c r="WC248" s="249"/>
      <c r="WD248" s="249"/>
      <c r="WE248" s="249"/>
      <c r="WF248" s="249"/>
      <c r="WG248" s="249"/>
      <c r="WH248" s="249"/>
      <c r="WI248" s="249"/>
      <c r="WJ248" s="249"/>
      <c r="WK248" s="249"/>
      <c r="WL248" s="249"/>
      <c r="WM248" s="249"/>
      <c r="WN248" s="249"/>
      <c r="WO248" s="249"/>
      <c r="WP248" s="249"/>
      <c r="WQ248" s="249"/>
      <c r="WR248" s="249"/>
      <c r="WS248" s="249"/>
      <c r="WT248" s="249"/>
      <c r="WU248" s="249"/>
      <c r="WV248" s="249"/>
      <c r="WW248" s="249"/>
      <c r="WX248" s="249"/>
      <c r="WY248" s="249"/>
      <c r="WZ248" s="249"/>
      <c r="XA248" s="249"/>
      <c r="XB248" s="249"/>
      <c r="XC248" s="249"/>
      <c r="XD248" s="249"/>
      <c r="XE248" s="249"/>
      <c r="XF248" s="249"/>
      <c r="XG248" s="249"/>
      <c r="XH248" s="249"/>
      <c r="XI248" s="249"/>
      <c r="XJ248" s="249"/>
      <c r="XK248" s="249"/>
      <c r="XL248" s="249"/>
      <c r="XM248" s="249"/>
      <c r="XN248" s="249"/>
      <c r="XO248" s="249"/>
      <c r="XP248" s="249"/>
      <c r="XQ248" s="249"/>
      <c r="XR248" s="249"/>
      <c r="XS248" s="249"/>
      <c r="XT248" s="249"/>
      <c r="XU248" s="249"/>
      <c r="XV248" s="249"/>
      <c r="XW248" s="249"/>
      <c r="XX248" s="249"/>
      <c r="XY248" s="249"/>
      <c r="XZ248" s="249"/>
      <c r="YA248" s="249"/>
      <c r="YB248" s="249"/>
      <c r="YC248" s="249"/>
      <c r="YD248" s="249"/>
      <c r="YE248" s="249"/>
      <c r="YF248" s="249"/>
      <c r="YG248" s="249"/>
      <c r="YH248" s="249"/>
      <c r="YI248" s="249"/>
      <c r="YJ248" s="249"/>
      <c r="YK248" s="249"/>
      <c r="YL248" s="249"/>
      <c r="YM248" s="249"/>
      <c r="YN248" s="249"/>
      <c r="YO248" s="249"/>
      <c r="YP248" s="249"/>
      <c r="YQ248" s="249"/>
      <c r="YR248" s="249"/>
      <c r="YS248" s="249"/>
      <c r="YT248" s="249"/>
      <c r="YU248" s="249"/>
      <c r="YV248" s="249"/>
      <c r="YW248" s="249"/>
      <c r="YX248" s="249"/>
      <c r="YY248" s="249"/>
      <c r="YZ248" s="249"/>
      <c r="ZA248" s="249"/>
      <c r="ZB248" s="249"/>
      <c r="ZC248" s="249"/>
      <c r="ZD248" s="249"/>
      <c r="ZE248" s="249"/>
      <c r="ZF248" s="249"/>
      <c r="ZG248" s="249"/>
      <c r="ZH248" s="249"/>
      <c r="ZI248" s="249"/>
      <c r="ZJ248" s="249"/>
      <c r="ZK248" s="249"/>
      <c r="ZL248" s="249"/>
      <c r="ZM248" s="249"/>
      <c r="ZN248" s="249"/>
      <c r="ZO248" s="249"/>
      <c r="ZP248" s="249"/>
      <c r="ZQ248" s="249"/>
      <c r="ZR248" s="249"/>
      <c r="ZS248" s="249"/>
      <c r="ZT248" s="249"/>
      <c r="ZU248" s="249"/>
      <c r="ZV248" s="249"/>
      <c r="ZW248" s="249"/>
      <c r="ZX248" s="249"/>
      <c r="ZY248" s="249"/>
      <c r="ZZ248" s="249"/>
      <c r="AAA248" s="249"/>
      <c r="AAB248" s="249"/>
      <c r="AAC248" s="249"/>
      <c r="AAD248" s="249"/>
      <c r="AAE248" s="249"/>
      <c r="AAF248" s="249"/>
      <c r="AAG248" s="249"/>
      <c r="AAH248" s="249"/>
      <c r="AAI248" s="249"/>
      <c r="AAJ248" s="249"/>
      <c r="AAK248" s="249"/>
      <c r="AAL248" s="249"/>
      <c r="AAM248" s="249"/>
      <c r="AAN248" s="249"/>
      <c r="AAO248" s="249"/>
      <c r="AAP248" s="249"/>
      <c r="AAQ248" s="249"/>
      <c r="AAR248" s="249"/>
      <c r="AAS248" s="249"/>
      <c r="AAT248" s="249"/>
      <c r="AAU248" s="249"/>
      <c r="AAV248" s="249"/>
      <c r="AAW248" s="249"/>
      <c r="AAX248" s="249"/>
      <c r="AAY248" s="249"/>
      <c r="AAZ248" s="249"/>
      <c r="ABA248" s="249"/>
      <c r="ABB248" s="249"/>
      <c r="ABC248" s="249"/>
      <c r="ABD248" s="249"/>
      <c r="ABE248" s="249"/>
      <c r="ABF248" s="249"/>
      <c r="ABG248" s="249"/>
      <c r="ABH248" s="249"/>
      <c r="ABI248" s="249"/>
      <c r="ABJ248" s="249"/>
      <c r="ABK248" s="249"/>
      <c r="ABL248" s="249"/>
      <c r="ABM248" s="249"/>
      <c r="ABN248" s="249"/>
      <c r="ABO248" s="249"/>
      <c r="ABP248" s="249"/>
      <c r="ABQ248" s="249"/>
      <c r="ABR248" s="249"/>
      <c r="ABS248" s="249"/>
      <c r="ABT248" s="249"/>
      <c r="ABU248" s="249"/>
      <c r="ABV248" s="249"/>
      <c r="ABW248" s="249"/>
      <c r="ABX248" s="249"/>
      <c r="ABY248" s="249"/>
      <c r="ABZ248" s="249"/>
      <c r="ACA248" s="249"/>
      <c r="ACB248" s="249"/>
      <c r="ACC248" s="249"/>
      <c r="ACD248" s="249"/>
      <c r="ACE248" s="249"/>
      <c r="ACF248" s="249"/>
      <c r="ACG248" s="249"/>
      <c r="ACH248" s="249"/>
      <c r="ACI248" s="249"/>
      <c r="ACJ248" s="249"/>
      <c r="ACK248" s="249"/>
      <c r="ACL248" s="249"/>
      <c r="ACM248" s="249"/>
      <c r="ACN248" s="249"/>
      <c r="ACO248" s="249"/>
      <c r="ACP248" s="249"/>
      <c r="ACQ248" s="249"/>
      <c r="ACR248" s="249"/>
      <c r="ACS248" s="249"/>
      <c r="ACT248" s="249"/>
      <c r="ACU248" s="249"/>
      <c r="ACV248" s="249"/>
      <c r="ACW248" s="249"/>
      <c r="ACX248" s="249"/>
      <c r="ACY248" s="249"/>
      <c r="ACZ248" s="249"/>
      <c r="ADA248" s="249"/>
      <c r="ADB248" s="249"/>
      <c r="ADC248" s="249"/>
      <c r="ADD248" s="249"/>
      <c r="ADE248" s="249"/>
      <c r="ADF248" s="249"/>
      <c r="ADG248" s="249"/>
      <c r="ADH248" s="249"/>
      <c r="ADI248" s="249"/>
      <c r="ADJ248" s="249"/>
      <c r="ADK248" s="249"/>
      <c r="ADL248" s="249"/>
      <c r="ADM248" s="249"/>
      <c r="ADN248" s="249"/>
      <c r="ADO248" s="249"/>
      <c r="ADP248" s="249"/>
      <c r="ADQ248" s="249"/>
      <c r="ADR248" s="249"/>
      <c r="ADS248" s="249"/>
      <c r="ADT248" s="249"/>
      <c r="ADU248" s="249"/>
      <c r="ADV248" s="249"/>
      <c r="ADW248" s="249"/>
      <c r="ADX248" s="249"/>
      <c r="ADY248" s="249"/>
      <c r="ADZ248" s="249"/>
      <c r="AEA248" s="249"/>
      <c r="AEB248" s="249"/>
      <c r="AEC248" s="249"/>
      <c r="AED248" s="249"/>
      <c r="AEE248" s="249"/>
      <c r="AEF248" s="249"/>
      <c r="AEG248" s="249"/>
      <c r="AEH248" s="249"/>
      <c r="AEI248" s="249"/>
      <c r="AEJ248" s="249"/>
      <c r="AEK248" s="249"/>
      <c r="AEL248" s="249"/>
      <c r="AEM248" s="249"/>
      <c r="AEN248" s="249"/>
      <c r="AEO248" s="249"/>
      <c r="AEP248" s="249"/>
      <c r="AEQ248" s="249"/>
      <c r="AER248" s="249"/>
      <c r="AES248" s="249"/>
      <c r="AET248" s="249"/>
      <c r="AEU248" s="249"/>
      <c r="AEV248" s="249"/>
      <c r="AEW248" s="249"/>
      <c r="AEX248" s="249"/>
      <c r="AEY248" s="249"/>
      <c r="AEZ248" s="249"/>
      <c r="AFA248" s="249"/>
      <c r="AFB248" s="249"/>
      <c r="AFC248" s="249"/>
      <c r="AFD248" s="249"/>
      <c r="AFE248" s="249"/>
      <c r="AFF248" s="249"/>
      <c r="AFG248" s="249"/>
      <c r="AFH248" s="249"/>
      <c r="AFI248" s="249"/>
      <c r="AFJ248" s="249"/>
      <c r="AFK248" s="249"/>
      <c r="AFL248" s="249"/>
      <c r="AFM248" s="249"/>
      <c r="AFN248" s="249"/>
      <c r="AFO248" s="249"/>
      <c r="AFP248" s="249"/>
      <c r="AFQ248" s="249"/>
      <c r="AFR248" s="249"/>
      <c r="AFS248" s="249"/>
      <c r="AFT248" s="249"/>
      <c r="AFU248" s="249"/>
      <c r="AFV248" s="249"/>
      <c r="AFW248" s="249"/>
      <c r="AFX248" s="249"/>
      <c r="AFY248" s="249"/>
      <c r="AFZ248" s="249"/>
      <c r="AGA248" s="249"/>
      <c r="AGB248" s="249"/>
      <c r="AGC248" s="249"/>
      <c r="AGD248" s="249"/>
      <c r="AGE248" s="249"/>
      <c r="AGF248" s="249"/>
      <c r="AGG248" s="249"/>
      <c r="AGH248" s="249"/>
      <c r="AGI248" s="249"/>
      <c r="AGJ248" s="249"/>
      <c r="AGK248" s="249"/>
      <c r="AGL248" s="249"/>
      <c r="AGM248" s="249"/>
      <c r="AGN248" s="249"/>
      <c r="AGO248" s="249"/>
      <c r="AGP248" s="249"/>
      <c r="AGQ248" s="249"/>
      <c r="AGR248" s="249"/>
      <c r="AGS248" s="249"/>
      <c r="AGT248" s="249"/>
      <c r="AGU248" s="249"/>
      <c r="AGV248" s="249"/>
      <c r="AGW248" s="249"/>
      <c r="AGX248" s="249"/>
      <c r="AGY248" s="249"/>
      <c r="AGZ248" s="249"/>
      <c r="AHA248" s="249"/>
      <c r="AHB248" s="249"/>
      <c r="AHC248" s="249"/>
      <c r="AHD248" s="249"/>
      <c r="AHE248" s="249"/>
      <c r="AHF248" s="249"/>
      <c r="AHG248" s="249"/>
      <c r="AHH248" s="249"/>
      <c r="AHI248" s="249"/>
      <c r="AHJ248" s="249"/>
      <c r="AHK248" s="249"/>
      <c r="AHL248" s="249"/>
      <c r="AHM248" s="249"/>
      <c r="AHN248" s="249"/>
      <c r="AHO248" s="249"/>
      <c r="AHP248" s="249"/>
      <c r="AHQ248" s="249"/>
      <c r="AHR248" s="249"/>
      <c r="AHS248" s="249"/>
      <c r="AHT248" s="249"/>
      <c r="AHU248" s="249"/>
      <c r="AHV248" s="249"/>
      <c r="AHW248" s="249"/>
      <c r="AHX248" s="249"/>
      <c r="AHY248" s="249"/>
      <c r="AHZ248" s="249"/>
      <c r="AIA248" s="249"/>
      <c r="AIB248" s="249"/>
      <c r="AIC248" s="249"/>
      <c r="AID248" s="249"/>
      <c r="AIE248" s="249"/>
      <c r="AIF248" s="249"/>
      <c r="AIG248" s="249"/>
      <c r="AIH248" s="249"/>
      <c r="AII248" s="249"/>
      <c r="AIJ248" s="249"/>
      <c r="AIK248" s="249"/>
      <c r="AIL248" s="249"/>
      <c r="AIM248" s="249"/>
      <c r="AIN248" s="249"/>
      <c r="AIO248" s="249"/>
      <c r="AIP248" s="249"/>
      <c r="AIQ248" s="249"/>
      <c r="AIR248" s="249"/>
      <c r="AIS248" s="249"/>
      <c r="AIT248" s="249"/>
      <c r="AIU248" s="249"/>
      <c r="AIV248" s="249"/>
      <c r="AIW248" s="249"/>
      <c r="AIX248" s="249"/>
      <c r="AIY248" s="249"/>
      <c r="AIZ248" s="249"/>
      <c r="AJA248" s="249"/>
      <c r="AJB248" s="249"/>
      <c r="AJC248" s="249"/>
      <c r="AJD248" s="249"/>
      <c r="AJE248" s="249"/>
      <c r="AJF248" s="249"/>
      <c r="AJG248" s="249"/>
      <c r="AJH248" s="249"/>
      <c r="AJI248" s="249"/>
      <c r="AJJ248" s="249"/>
      <c r="AJK248" s="249"/>
      <c r="AJL248" s="249"/>
      <c r="AJM248" s="249"/>
      <c r="AJN248" s="249"/>
      <c r="AJO248" s="249"/>
      <c r="AJP248" s="249"/>
      <c r="AJQ248" s="249"/>
      <c r="AJR248" s="249"/>
      <c r="AJS248" s="249"/>
      <c r="AJT248" s="249"/>
      <c r="AJU248" s="249"/>
      <c r="AJV248" s="249"/>
      <c r="AJW248" s="249"/>
      <c r="AJX248" s="249"/>
      <c r="AJY248" s="249"/>
      <c r="AJZ248" s="249"/>
      <c r="AKA248" s="249"/>
      <c r="AKB248" s="249"/>
      <c r="AKC248" s="249"/>
      <c r="AKD248" s="249"/>
      <c r="AKE248" s="249"/>
      <c r="AKF248" s="249"/>
      <c r="AKG248" s="249"/>
      <c r="AKH248" s="249"/>
      <c r="AKI248" s="249"/>
      <c r="AKJ248" s="249"/>
      <c r="AKK248" s="249"/>
      <c r="AKL248" s="249"/>
      <c r="AKM248" s="249"/>
      <c r="AKN248" s="249"/>
      <c r="AKO248" s="249"/>
      <c r="AKP248" s="249"/>
      <c r="AKQ248" s="249"/>
      <c r="AKR248" s="249"/>
      <c r="AKS248" s="249"/>
      <c r="AKT248" s="249"/>
      <c r="AKU248" s="249"/>
      <c r="AKV248" s="249"/>
      <c r="AKW248" s="249"/>
      <c r="AKX248" s="249"/>
      <c r="AKY248" s="249"/>
      <c r="AKZ248" s="249"/>
      <c r="ALA248" s="249"/>
      <c r="ALB248" s="249"/>
      <c r="ALC248" s="249"/>
      <c r="ALD248" s="249"/>
      <c r="ALE248" s="249"/>
      <c r="ALF248" s="249"/>
      <c r="ALG248" s="249"/>
      <c r="ALH248" s="249"/>
      <c r="ALI248" s="249"/>
      <c r="ALJ248" s="249"/>
      <c r="ALK248" s="249"/>
      <c r="ALL248" s="249"/>
      <c r="ALM248" s="249"/>
      <c r="ALN248" s="249"/>
      <c r="ALO248" s="249"/>
      <c r="ALP248" s="249"/>
      <c r="ALQ248" s="249"/>
      <c r="ALR248" s="249"/>
      <c r="ALS248" s="249"/>
      <c r="ALT248" s="249"/>
      <c r="ALU248" s="249"/>
      <c r="ALV248" s="249"/>
      <c r="ALW248" s="249"/>
      <c r="ALX248" s="249"/>
      <c r="ALY248" s="249"/>
      <c r="ALZ248" s="249"/>
      <c r="AMA248" s="249"/>
      <c r="AMB248" s="249"/>
      <c r="AMC248" s="249"/>
      <c r="AMD248" s="249"/>
      <c r="AME248" s="249"/>
      <c r="AMF248" s="249"/>
      <c r="AMG248" s="249"/>
      <c r="AMH248" s="249"/>
      <c r="AMI248" s="249"/>
      <c r="AMJ248" s="249"/>
    </row>
    <row r="249" spans="1:1024" s="347" customFormat="1" ht="45.6" hidden="1">
      <c r="A249" s="266"/>
      <c r="B249" s="311" t="s">
        <v>3</v>
      </c>
      <c r="C249" s="311" t="s">
        <v>4</v>
      </c>
      <c r="D249" s="545" t="s">
        <v>5</v>
      </c>
      <c r="E249" s="546"/>
      <c r="F249" s="546"/>
      <c r="G249" s="546"/>
      <c r="H249" s="546"/>
      <c r="I249" s="546"/>
      <c r="J249" s="546"/>
      <c r="K249" s="546"/>
      <c r="L249" s="546"/>
      <c r="M249" s="546"/>
      <c r="N249" s="547"/>
      <c r="O249" s="312" t="s">
        <v>17</v>
      </c>
      <c r="P249" s="312" t="s">
        <v>21</v>
      </c>
      <c r="Q249" s="312" t="s">
        <v>18</v>
      </c>
      <c r="R249" s="312" t="s">
        <v>10</v>
      </c>
      <c r="S249" s="249"/>
      <c r="T249" s="249"/>
      <c r="U249" s="249"/>
      <c r="V249" s="249"/>
      <c r="W249" s="249"/>
      <c r="X249" s="249"/>
      <c r="Y249" s="249"/>
      <c r="Z249" s="249"/>
      <c r="AA249" s="249"/>
      <c r="AB249" s="249"/>
      <c r="AC249" s="249"/>
      <c r="AD249" s="249"/>
      <c r="AE249" s="249"/>
      <c r="AF249" s="249"/>
      <c r="AG249" s="249"/>
      <c r="AH249" s="249"/>
      <c r="AI249" s="249"/>
      <c r="AJ249" s="249"/>
      <c r="AK249" s="249"/>
      <c r="AL249" s="249"/>
      <c r="AM249" s="249"/>
      <c r="AN249" s="249"/>
      <c r="AO249" s="249"/>
      <c r="AP249" s="249"/>
      <c r="AQ249" s="249"/>
      <c r="AR249" s="249"/>
      <c r="AS249" s="249"/>
      <c r="AT249" s="249"/>
      <c r="AU249" s="249"/>
      <c r="AV249" s="249"/>
      <c r="AW249" s="249"/>
      <c r="AX249" s="249"/>
      <c r="AY249" s="249"/>
      <c r="AZ249" s="249"/>
      <c r="BA249" s="249"/>
      <c r="BB249" s="249"/>
      <c r="BC249" s="249"/>
      <c r="BD249" s="249"/>
      <c r="BE249" s="249"/>
      <c r="BF249" s="249"/>
      <c r="BG249" s="249"/>
      <c r="BH249" s="249"/>
      <c r="BI249" s="249"/>
      <c r="BJ249" s="249"/>
      <c r="BK249" s="249"/>
      <c r="BL249" s="249"/>
      <c r="BM249" s="249"/>
      <c r="BN249" s="249"/>
      <c r="BO249" s="249"/>
      <c r="BP249" s="249"/>
      <c r="BQ249" s="249"/>
      <c r="BR249" s="249"/>
      <c r="BS249" s="249"/>
      <c r="BT249" s="249"/>
      <c r="BU249" s="249"/>
      <c r="BV249" s="249"/>
      <c r="BW249" s="249"/>
      <c r="BX249" s="249"/>
      <c r="BY249" s="249"/>
      <c r="BZ249" s="249"/>
      <c r="CA249" s="249"/>
      <c r="CB249" s="249"/>
      <c r="CC249" s="249"/>
      <c r="CD249" s="249"/>
      <c r="CE249" s="249"/>
      <c r="CF249" s="249"/>
      <c r="CG249" s="249"/>
      <c r="CH249" s="249"/>
      <c r="CI249" s="249"/>
      <c r="CJ249" s="249"/>
      <c r="CK249" s="249"/>
      <c r="CL249" s="249"/>
      <c r="CM249" s="249"/>
      <c r="CN249" s="249"/>
      <c r="CO249" s="249"/>
      <c r="CP249" s="249"/>
      <c r="CQ249" s="249"/>
      <c r="CR249" s="249"/>
      <c r="CS249" s="249"/>
      <c r="CT249" s="249"/>
      <c r="CU249" s="249"/>
      <c r="CV249" s="249"/>
      <c r="CW249" s="249"/>
      <c r="CX249" s="249"/>
      <c r="CY249" s="249"/>
      <c r="CZ249" s="249"/>
      <c r="DA249" s="249"/>
      <c r="DB249" s="249"/>
      <c r="DC249" s="249"/>
      <c r="DD249" s="249"/>
      <c r="DE249" s="249"/>
      <c r="DF249" s="249"/>
      <c r="DG249" s="249"/>
      <c r="DH249" s="249"/>
      <c r="DI249" s="249"/>
      <c r="DJ249" s="249"/>
      <c r="DK249" s="249"/>
      <c r="DL249" s="249"/>
      <c r="DM249" s="249"/>
      <c r="DN249" s="249"/>
      <c r="DO249" s="249"/>
      <c r="DP249" s="249"/>
      <c r="DQ249" s="249"/>
      <c r="DR249" s="249"/>
      <c r="DS249" s="249"/>
      <c r="DT249" s="249"/>
      <c r="DU249" s="249"/>
      <c r="DV249" s="249"/>
      <c r="DW249" s="249"/>
      <c r="DX249" s="249"/>
      <c r="DY249" s="249"/>
      <c r="DZ249" s="249"/>
      <c r="EA249" s="249"/>
      <c r="EB249" s="249"/>
      <c r="EC249" s="249"/>
      <c r="ED249" s="249"/>
      <c r="EE249" s="249"/>
      <c r="EF249" s="249"/>
      <c r="EG249" s="249"/>
      <c r="EH249" s="249"/>
      <c r="EI249" s="249"/>
      <c r="EJ249" s="249"/>
      <c r="EK249" s="249"/>
      <c r="EL249" s="249"/>
      <c r="EM249" s="249"/>
      <c r="EN249" s="249"/>
      <c r="EO249" s="249"/>
      <c r="EP249" s="249"/>
      <c r="EQ249" s="249"/>
      <c r="ER249" s="249"/>
      <c r="ES249" s="249"/>
      <c r="ET249" s="249"/>
      <c r="EU249" s="249"/>
      <c r="EV249" s="249"/>
      <c r="EW249" s="249"/>
      <c r="EX249" s="249"/>
      <c r="EY249" s="249"/>
      <c r="EZ249" s="249"/>
      <c r="FA249" s="249"/>
      <c r="FB249" s="249"/>
      <c r="FC249" s="249"/>
      <c r="FD249" s="249"/>
      <c r="FE249" s="249"/>
      <c r="FF249" s="249"/>
      <c r="FG249" s="249"/>
      <c r="FH249" s="249"/>
      <c r="FI249" s="249"/>
      <c r="FJ249" s="249"/>
      <c r="FK249" s="249"/>
      <c r="FL249" s="249"/>
      <c r="FM249" s="249"/>
      <c r="FN249" s="249"/>
      <c r="FO249" s="249"/>
      <c r="FP249" s="249"/>
      <c r="FQ249" s="249"/>
      <c r="FR249" s="249"/>
      <c r="FS249" s="249"/>
      <c r="FT249" s="249"/>
      <c r="FU249" s="249"/>
      <c r="FV249" s="249"/>
      <c r="FW249" s="249"/>
      <c r="FX249" s="249"/>
      <c r="FY249" s="249"/>
      <c r="FZ249" s="249"/>
      <c r="GA249" s="249"/>
      <c r="GB249" s="249"/>
      <c r="GC249" s="249"/>
      <c r="GD249" s="249"/>
      <c r="GE249" s="249"/>
      <c r="GF249" s="249"/>
      <c r="GG249" s="249"/>
      <c r="GH249" s="249"/>
      <c r="GI249" s="249"/>
      <c r="GJ249" s="249"/>
      <c r="GK249" s="249"/>
      <c r="GL249" s="249"/>
      <c r="GM249" s="249"/>
      <c r="GN249" s="249"/>
      <c r="GO249" s="249"/>
      <c r="GP249" s="249"/>
      <c r="GQ249" s="249"/>
      <c r="GR249" s="249"/>
      <c r="GS249" s="249"/>
      <c r="GT249" s="249"/>
      <c r="GU249" s="249"/>
      <c r="GV249" s="249"/>
      <c r="GW249" s="249"/>
      <c r="GX249" s="249"/>
      <c r="GY249" s="249"/>
      <c r="GZ249" s="249"/>
      <c r="HA249" s="249"/>
      <c r="HB249" s="249"/>
      <c r="HC249" s="249"/>
      <c r="HD249" s="249"/>
      <c r="HE249" s="249"/>
      <c r="HF249" s="249"/>
      <c r="HG249" s="249"/>
      <c r="HH249" s="249"/>
      <c r="HI249" s="249"/>
      <c r="HJ249" s="249"/>
      <c r="HK249" s="249"/>
      <c r="HL249" s="249"/>
      <c r="HM249" s="249"/>
      <c r="HN249" s="249"/>
      <c r="HO249" s="249"/>
      <c r="HP249" s="249"/>
      <c r="HQ249" s="249"/>
      <c r="HR249" s="249"/>
      <c r="HS249" s="249"/>
      <c r="HT249" s="249"/>
      <c r="HU249" s="249"/>
      <c r="HV249" s="249"/>
      <c r="HW249" s="249"/>
      <c r="HX249" s="249"/>
      <c r="HY249" s="249"/>
      <c r="HZ249" s="249"/>
      <c r="IA249" s="249"/>
      <c r="IB249" s="249"/>
      <c r="IC249" s="249"/>
      <c r="ID249" s="249"/>
      <c r="IE249" s="249"/>
      <c r="IF249" s="249"/>
      <c r="IG249" s="249"/>
      <c r="IH249" s="249"/>
      <c r="II249" s="249"/>
      <c r="IJ249" s="249"/>
      <c r="IK249" s="249"/>
      <c r="IL249" s="249"/>
      <c r="IM249" s="249"/>
      <c r="IN249" s="249"/>
      <c r="IO249" s="249"/>
      <c r="IP249" s="249"/>
      <c r="IQ249" s="249"/>
      <c r="IR249" s="249"/>
      <c r="IS249" s="249"/>
      <c r="IT249" s="249"/>
      <c r="IU249" s="249"/>
      <c r="IV249" s="249"/>
      <c r="IW249" s="249"/>
      <c r="IX249" s="249"/>
      <c r="IY249" s="249"/>
      <c r="IZ249" s="249"/>
      <c r="JA249" s="249"/>
      <c r="JB249" s="249"/>
      <c r="JC249" s="249"/>
      <c r="JD249" s="249"/>
      <c r="JE249" s="249"/>
      <c r="JF249" s="249"/>
      <c r="JG249" s="249"/>
      <c r="JH249" s="249"/>
      <c r="JI249" s="249"/>
      <c r="JJ249" s="249"/>
      <c r="JK249" s="249"/>
      <c r="JL249" s="249"/>
      <c r="JM249" s="249"/>
      <c r="JN249" s="249"/>
      <c r="JO249" s="249"/>
      <c r="JP249" s="249"/>
      <c r="JQ249" s="249"/>
      <c r="JR249" s="249"/>
      <c r="JS249" s="249"/>
      <c r="JT249" s="249"/>
      <c r="JU249" s="249"/>
      <c r="JV249" s="249"/>
      <c r="JW249" s="249"/>
      <c r="JX249" s="249"/>
      <c r="JY249" s="249"/>
      <c r="JZ249" s="249"/>
      <c r="KA249" s="249"/>
      <c r="KB249" s="249"/>
      <c r="KC249" s="249"/>
      <c r="KD249" s="249"/>
      <c r="KE249" s="249"/>
      <c r="KF249" s="249"/>
      <c r="KG249" s="249"/>
      <c r="KH249" s="249"/>
      <c r="KI249" s="249"/>
      <c r="KJ249" s="249"/>
      <c r="KK249" s="249"/>
      <c r="KL249" s="249"/>
      <c r="KM249" s="249"/>
      <c r="KN249" s="249"/>
      <c r="KO249" s="249"/>
      <c r="KP249" s="249"/>
      <c r="KQ249" s="249"/>
      <c r="KR249" s="249"/>
      <c r="KS249" s="249"/>
      <c r="KT249" s="249"/>
      <c r="KU249" s="249"/>
      <c r="KV249" s="249"/>
      <c r="KW249" s="249"/>
      <c r="KX249" s="249"/>
      <c r="KY249" s="249"/>
      <c r="KZ249" s="249"/>
      <c r="LA249" s="249"/>
      <c r="LB249" s="249"/>
      <c r="LC249" s="249"/>
      <c r="LD249" s="249"/>
      <c r="LE249" s="249"/>
      <c r="LF249" s="249"/>
      <c r="LG249" s="249"/>
      <c r="LH249" s="249"/>
      <c r="LI249" s="249"/>
      <c r="LJ249" s="249"/>
      <c r="LK249" s="249"/>
      <c r="LL249" s="249"/>
      <c r="LM249" s="249"/>
      <c r="LN249" s="249"/>
      <c r="LO249" s="249"/>
      <c r="LP249" s="249"/>
      <c r="LQ249" s="249"/>
      <c r="LR249" s="249"/>
      <c r="LS249" s="249"/>
      <c r="LT249" s="249"/>
      <c r="LU249" s="249"/>
      <c r="LV249" s="249"/>
      <c r="LW249" s="249"/>
      <c r="LX249" s="249"/>
      <c r="LY249" s="249"/>
      <c r="LZ249" s="249"/>
      <c r="MA249" s="249"/>
      <c r="MB249" s="249"/>
      <c r="MC249" s="249"/>
      <c r="MD249" s="249"/>
      <c r="ME249" s="249"/>
      <c r="MF249" s="249"/>
      <c r="MG249" s="249"/>
      <c r="MH249" s="249"/>
      <c r="MI249" s="249"/>
      <c r="MJ249" s="249"/>
      <c r="MK249" s="249"/>
      <c r="ML249" s="249"/>
      <c r="MM249" s="249"/>
      <c r="MN249" s="249"/>
      <c r="MO249" s="249"/>
      <c r="MP249" s="249"/>
      <c r="MQ249" s="249"/>
      <c r="MR249" s="249"/>
      <c r="MS249" s="249"/>
      <c r="MT249" s="249"/>
      <c r="MU249" s="249"/>
      <c r="MV249" s="249"/>
      <c r="MW249" s="249"/>
      <c r="MX249" s="249"/>
      <c r="MY249" s="249"/>
      <c r="MZ249" s="249"/>
      <c r="NA249" s="249"/>
      <c r="NB249" s="249"/>
      <c r="NC249" s="249"/>
      <c r="ND249" s="249"/>
      <c r="NE249" s="249"/>
      <c r="NF249" s="249"/>
      <c r="NG249" s="249"/>
      <c r="NH249" s="249"/>
      <c r="NI249" s="249"/>
      <c r="NJ249" s="249"/>
      <c r="NK249" s="249"/>
      <c r="NL249" s="249"/>
      <c r="NM249" s="249"/>
      <c r="NN249" s="249"/>
      <c r="NO249" s="249"/>
      <c r="NP249" s="249"/>
      <c r="NQ249" s="249"/>
      <c r="NR249" s="249"/>
      <c r="NS249" s="249"/>
      <c r="NT249" s="249"/>
      <c r="NU249" s="249"/>
      <c r="NV249" s="249"/>
      <c r="NW249" s="249"/>
      <c r="NX249" s="249"/>
      <c r="NY249" s="249"/>
      <c r="NZ249" s="249"/>
      <c r="OA249" s="249"/>
      <c r="OB249" s="249"/>
      <c r="OC249" s="249"/>
      <c r="OD249" s="249"/>
      <c r="OE249" s="249"/>
      <c r="OF249" s="249"/>
      <c r="OG249" s="249"/>
      <c r="OH249" s="249"/>
      <c r="OI249" s="249"/>
      <c r="OJ249" s="249"/>
      <c r="OK249" s="249"/>
      <c r="OL249" s="249"/>
      <c r="OM249" s="249"/>
      <c r="ON249" s="249"/>
      <c r="OO249" s="249"/>
      <c r="OP249" s="249"/>
      <c r="OQ249" s="249"/>
      <c r="OR249" s="249"/>
      <c r="OS249" s="249"/>
      <c r="OT249" s="249"/>
      <c r="OU249" s="249"/>
      <c r="OV249" s="249"/>
      <c r="OW249" s="249"/>
      <c r="OX249" s="249"/>
      <c r="OY249" s="249"/>
      <c r="OZ249" s="249"/>
      <c r="PA249" s="249"/>
      <c r="PB249" s="249"/>
      <c r="PC249" s="249"/>
      <c r="PD249" s="249"/>
      <c r="PE249" s="249"/>
      <c r="PF249" s="249"/>
      <c r="PG249" s="249"/>
      <c r="PH249" s="249"/>
      <c r="PI249" s="249"/>
      <c r="PJ249" s="249"/>
      <c r="PK249" s="249"/>
      <c r="PL249" s="249"/>
      <c r="PM249" s="249"/>
      <c r="PN249" s="249"/>
      <c r="PO249" s="249"/>
      <c r="PP249" s="249"/>
      <c r="PQ249" s="249"/>
      <c r="PR249" s="249"/>
      <c r="PS249" s="249"/>
      <c r="PT249" s="249"/>
      <c r="PU249" s="249"/>
      <c r="PV249" s="249"/>
      <c r="PW249" s="249"/>
      <c r="PX249" s="249"/>
      <c r="PY249" s="249"/>
      <c r="PZ249" s="249"/>
      <c r="QA249" s="249"/>
      <c r="QB249" s="249"/>
      <c r="QC249" s="249"/>
      <c r="QD249" s="249"/>
      <c r="QE249" s="249"/>
      <c r="QF249" s="249"/>
      <c r="QG249" s="249"/>
      <c r="QH249" s="249"/>
      <c r="QI249" s="249"/>
      <c r="QJ249" s="249"/>
      <c r="QK249" s="249"/>
      <c r="QL249" s="249"/>
      <c r="QM249" s="249"/>
      <c r="QN249" s="249"/>
      <c r="QO249" s="249"/>
      <c r="QP249" s="249"/>
      <c r="QQ249" s="249"/>
      <c r="QR249" s="249"/>
      <c r="QS249" s="249"/>
      <c r="QT249" s="249"/>
      <c r="QU249" s="249"/>
      <c r="QV249" s="249"/>
      <c r="QW249" s="249"/>
      <c r="QX249" s="249"/>
      <c r="QY249" s="249"/>
      <c r="QZ249" s="249"/>
      <c r="RA249" s="249"/>
      <c r="RB249" s="249"/>
      <c r="RC249" s="249"/>
      <c r="RD249" s="249"/>
      <c r="RE249" s="249"/>
      <c r="RF249" s="249"/>
      <c r="RG249" s="249"/>
      <c r="RH249" s="249"/>
      <c r="RI249" s="249"/>
      <c r="RJ249" s="249"/>
      <c r="RK249" s="249"/>
      <c r="RL249" s="249"/>
      <c r="RM249" s="249"/>
      <c r="RN249" s="249"/>
      <c r="RO249" s="249"/>
      <c r="RP249" s="249"/>
      <c r="RQ249" s="249"/>
      <c r="RR249" s="249"/>
      <c r="RS249" s="249"/>
      <c r="RT249" s="249"/>
      <c r="RU249" s="249"/>
      <c r="RV249" s="249"/>
      <c r="RW249" s="249"/>
      <c r="RX249" s="249"/>
      <c r="RY249" s="249"/>
      <c r="RZ249" s="249"/>
      <c r="SA249" s="249"/>
      <c r="SB249" s="249"/>
      <c r="SC249" s="249"/>
      <c r="SD249" s="249"/>
      <c r="SE249" s="249"/>
      <c r="SF249" s="249"/>
      <c r="SG249" s="249"/>
      <c r="SH249" s="249"/>
      <c r="SI249" s="249"/>
      <c r="SJ249" s="249"/>
      <c r="SK249" s="249"/>
      <c r="SL249" s="249"/>
      <c r="SM249" s="249"/>
      <c r="SN249" s="249"/>
      <c r="SO249" s="249"/>
      <c r="SP249" s="249"/>
      <c r="SQ249" s="249"/>
      <c r="SR249" s="249"/>
      <c r="SS249" s="249"/>
      <c r="ST249" s="249"/>
      <c r="SU249" s="249"/>
      <c r="SV249" s="249"/>
      <c r="SW249" s="249"/>
      <c r="SX249" s="249"/>
      <c r="SY249" s="249"/>
      <c r="SZ249" s="249"/>
      <c r="TA249" s="249"/>
      <c r="TB249" s="249"/>
      <c r="TC249" s="249"/>
      <c r="TD249" s="249"/>
      <c r="TE249" s="249"/>
      <c r="TF249" s="249"/>
      <c r="TG249" s="249"/>
      <c r="TH249" s="249"/>
      <c r="TI249" s="249"/>
      <c r="TJ249" s="249"/>
      <c r="TK249" s="249"/>
      <c r="TL249" s="249"/>
      <c r="TM249" s="249"/>
      <c r="TN249" s="249"/>
      <c r="TO249" s="249"/>
      <c r="TP249" s="249"/>
      <c r="TQ249" s="249"/>
      <c r="TR249" s="249"/>
      <c r="TS249" s="249"/>
      <c r="TT249" s="249"/>
      <c r="TU249" s="249"/>
      <c r="TV249" s="249"/>
      <c r="TW249" s="249"/>
      <c r="TX249" s="249"/>
      <c r="TY249" s="249"/>
      <c r="TZ249" s="249"/>
      <c r="UA249" s="249"/>
      <c r="UB249" s="249"/>
      <c r="UC249" s="249"/>
      <c r="UD249" s="249"/>
      <c r="UE249" s="249"/>
      <c r="UF249" s="249"/>
      <c r="UG249" s="249"/>
      <c r="UH249" s="249"/>
      <c r="UI249" s="249"/>
      <c r="UJ249" s="249"/>
      <c r="UK249" s="249"/>
      <c r="UL249" s="249"/>
      <c r="UM249" s="249"/>
      <c r="UN249" s="249"/>
      <c r="UO249" s="249"/>
      <c r="UP249" s="249"/>
      <c r="UQ249" s="249"/>
      <c r="UR249" s="249"/>
      <c r="US249" s="249"/>
      <c r="UT249" s="249"/>
      <c r="UU249" s="249"/>
      <c r="UV249" s="249"/>
      <c r="UW249" s="249"/>
      <c r="UX249" s="249"/>
      <c r="UY249" s="249"/>
      <c r="UZ249" s="249"/>
      <c r="VA249" s="249"/>
      <c r="VB249" s="249"/>
      <c r="VC249" s="249"/>
      <c r="VD249" s="249"/>
      <c r="VE249" s="249"/>
      <c r="VF249" s="249"/>
      <c r="VG249" s="249"/>
      <c r="VH249" s="249"/>
      <c r="VI249" s="249"/>
      <c r="VJ249" s="249"/>
      <c r="VK249" s="249"/>
      <c r="VL249" s="249"/>
      <c r="VM249" s="249"/>
      <c r="VN249" s="249"/>
      <c r="VO249" s="249"/>
      <c r="VP249" s="249"/>
      <c r="VQ249" s="249"/>
      <c r="VR249" s="249"/>
      <c r="VS249" s="249"/>
      <c r="VT249" s="249"/>
      <c r="VU249" s="249"/>
      <c r="VV249" s="249"/>
      <c r="VW249" s="249"/>
      <c r="VX249" s="249"/>
      <c r="VY249" s="249"/>
      <c r="VZ249" s="249"/>
      <c r="WA249" s="249"/>
      <c r="WB249" s="249"/>
      <c r="WC249" s="249"/>
      <c r="WD249" s="249"/>
      <c r="WE249" s="249"/>
      <c r="WF249" s="249"/>
      <c r="WG249" s="249"/>
      <c r="WH249" s="249"/>
      <c r="WI249" s="249"/>
      <c r="WJ249" s="249"/>
      <c r="WK249" s="249"/>
      <c r="WL249" s="249"/>
      <c r="WM249" s="249"/>
      <c r="WN249" s="249"/>
      <c r="WO249" s="249"/>
      <c r="WP249" s="249"/>
      <c r="WQ249" s="249"/>
      <c r="WR249" s="249"/>
      <c r="WS249" s="249"/>
      <c r="WT249" s="249"/>
      <c r="WU249" s="249"/>
      <c r="WV249" s="249"/>
      <c r="WW249" s="249"/>
      <c r="WX249" s="249"/>
      <c r="WY249" s="249"/>
      <c r="WZ249" s="249"/>
      <c r="XA249" s="249"/>
      <c r="XB249" s="249"/>
      <c r="XC249" s="249"/>
      <c r="XD249" s="249"/>
      <c r="XE249" s="249"/>
      <c r="XF249" s="249"/>
      <c r="XG249" s="249"/>
      <c r="XH249" s="249"/>
      <c r="XI249" s="249"/>
      <c r="XJ249" s="249"/>
      <c r="XK249" s="249"/>
      <c r="XL249" s="249"/>
      <c r="XM249" s="249"/>
      <c r="XN249" s="249"/>
      <c r="XO249" s="249"/>
      <c r="XP249" s="249"/>
      <c r="XQ249" s="249"/>
      <c r="XR249" s="249"/>
      <c r="XS249" s="249"/>
      <c r="XT249" s="249"/>
      <c r="XU249" s="249"/>
      <c r="XV249" s="249"/>
      <c r="XW249" s="249"/>
      <c r="XX249" s="249"/>
      <c r="XY249" s="249"/>
      <c r="XZ249" s="249"/>
      <c r="YA249" s="249"/>
      <c r="YB249" s="249"/>
      <c r="YC249" s="249"/>
      <c r="YD249" s="249"/>
      <c r="YE249" s="249"/>
      <c r="YF249" s="249"/>
      <c r="YG249" s="249"/>
      <c r="YH249" s="249"/>
      <c r="YI249" s="249"/>
      <c r="YJ249" s="249"/>
      <c r="YK249" s="249"/>
      <c r="YL249" s="249"/>
      <c r="YM249" s="249"/>
      <c r="YN249" s="249"/>
      <c r="YO249" s="249"/>
      <c r="YP249" s="249"/>
      <c r="YQ249" s="249"/>
      <c r="YR249" s="249"/>
      <c r="YS249" s="249"/>
      <c r="YT249" s="249"/>
      <c r="YU249" s="249"/>
      <c r="YV249" s="249"/>
      <c r="YW249" s="249"/>
      <c r="YX249" s="249"/>
      <c r="YY249" s="249"/>
      <c r="YZ249" s="249"/>
      <c r="ZA249" s="249"/>
      <c r="ZB249" s="249"/>
      <c r="ZC249" s="249"/>
      <c r="ZD249" s="249"/>
      <c r="ZE249" s="249"/>
      <c r="ZF249" s="249"/>
      <c r="ZG249" s="249"/>
      <c r="ZH249" s="249"/>
      <c r="ZI249" s="249"/>
      <c r="ZJ249" s="249"/>
      <c r="ZK249" s="249"/>
      <c r="ZL249" s="249"/>
      <c r="ZM249" s="249"/>
      <c r="ZN249" s="249"/>
      <c r="ZO249" s="249"/>
      <c r="ZP249" s="249"/>
      <c r="ZQ249" s="249"/>
      <c r="ZR249" s="249"/>
      <c r="ZS249" s="249"/>
      <c r="ZT249" s="249"/>
      <c r="ZU249" s="249"/>
      <c r="ZV249" s="249"/>
      <c r="ZW249" s="249"/>
      <c r="ZX249" s="249"/>
      <c r="ZY249" s="249"/>
      <c r="ZZ249" s="249"/>
      <c r="AAA249" s="249"/>
      <c r="AAB249" s="249"/>
      <c r="AAC249" s="249"/>
      <c r="AAD249" s="249"/>
      <c r="AAE249" s="249"/>
      <c r="AAF249" s="249"/>
      <c r="AAG249" s="249"/>
      <c r="AAH249" s="249"/>
      <c r="AAI249" s="249"/>
      <c r="AAJ249" s="249"/>
      <c r="AAK249" s="249"/>
      <c r="AAL249" s="249"/>
      <c r="AAM249" s="249"/>
      <c r="AAN249" s="249"/>
      <c r="AAO249" s="249"/>
      <c r="AAP249" s="249"/>
      <c r="AAQ249" s="249"/>
      <c r="AAR249" s="249"/>
      <c r="AAS249" s="249"/>
      <c r="AAT249" s="249"/>
      <c r="AAU249" s="249"/>
      <c r="AAV249" s="249"/>
      <c r="AAW249" s="249"/>
      <c r="AAX249" s="249"/>
      <c r="AAY249" s="249"/>
      <c r="AAZ249" s="249"/>
      <c r="ABA249" s="249"/>
      <c r="ABB249" s="249"/>
      <c r="ABC249" s="249"/>
      <c r="ABD249" s="249"/>
      <c r="ABE249" s="249"/>
      <c r="ABF249" s="249"/>
      <c r="ABG249" s="249"/>
      <c r="ABH249" s="249"/>
      <c r="ABI249" s="249"/>
      <c r="ABJ249" s="249"/>
      <c r="ABK249" s="249"/>
      <c r="ABL249" s="249"/>
      <c r="ABM249" s="249"/>
      <c r="ABN249" s="249"/>
      <c r="ABO249" s="249"/>
      <c r="ABP249" s="249"/>
      <c r="ABQ249" s="249"/>
      <c r="ABR249" s="249"/>
      <c r="ABS249" s="249"/>
      <c r="ABT249" s="249"/>
      <c r="ABU249" s="249"/>
      <c r="ABV249" s="249"/>
      <c r="ABW249" s="249"/>
      <c r="ABX249" s="249"/>
      <c r="ABY249" s="249"/>
      <c r="ABZ249" s="249"/>
      <c r="ACA249" s="249"/>
      <c r="ACB249" s="249"/>
      <c r="ACC249" s="249"/>
      <c r="ACD249" s="249"/>
      <c r="ACE249" s="249"/>
      <c r="ACF249" s="249"/>
      <c r="ACG249" s="249"/>
      <c r="ACH249" s="249"/>
      <c r="ACI249" s="249"/>
      <c r="ACJ249" s="249"/>
      <c r="ACK249" s="249"/>
      <c r="ACL249" s="249"/>
      <c r="ACM249" s="249"/>
      <c r="ACN249" s="249"/>
      <c r="ACO249" s="249"/>
      <c r="ACP249" s="249"/>
      <c r="ACQ249" s="249"/>
      <c r="ACR249" s="249"/>
      <c r="ACS249" s="249"/>
      <c r="ACT249" s="249"/>
      <c r="ACU249" s="249"/>
      <c r="ACV249" s="249"/>
      <c r="ACW249" s="249"/>
      <c r="ACX249" s="249"/>
      <c r="ACY249" s="249"/>
      <c r="ACZ249" s="249"/>
      <c r="ADA249" s="249"/>
      <c r="ADB249" s="249"/>
      <c r="ADC249" s="249"/>
      <c r="ADD249" s="249"/>
      <c r="ADE249" s="249"/>
      <c r="ADF249" s="249"/>
      <c r="ADG249" s="249"/>
      <c r="ADH249" s="249"/>
      <c r="ADI249" s="249"/>
      <c r="ADJ249" s="249"/>
      <c r="ADK249" s="249"/>
      <c r="ADL249" s="249"/>
      <c r="ADM249" s="249"/>
      <c r="ADN249" s="249"/>
      <c r="ADO249" s="249"/>
      <c r="ADP249" s="249"/>
      <c r="ADQ249" s="249"/>
      <c r="ADR249" s="249"/>
      <c r="ADS249" s="249"/>
      <c r="ADT249" s="249"/>
      <c r="ADU249" s="249"/>
      <c r="ADV249" s="249"/>
      <c r="ADW249" s="249"/>
      <c r="ADX249" s="249"/>
      <c r="ADY249" s="249"/>
      <c r="ADZ249" s="249"/>
      <c r="AEA249" s="249"/>
      <c r="AEB249" s="249"/>
      <c r="AEC249" s="249"/>
      <c r="AED249" s="249"/>
      <c r="AEE249" s="249"/>
      <c r="AEF249" s="249"/>
      <c r="AEG249" s="249"/>
      <c r="AEH249" s="249"/>
      <c r="AEI249" s="249"/>
      <c r="AEJ249" s="249"/>
      <c r="AEK249" s="249"/>
      <c r="AEL249" s="249"/>
      <c r="AEM249" s="249"/>
      <c r="AEN249" s="249"/>
      <c r="AEO249" s="249"/>
      <c r="AEP249" s="249"/>
      <c r="AEQ249" s="249"/>
      <c r="AER249" s="249"/>
      <c r="AES249" s="249"/>
      <c r="AET249" s="249"/>
      <c r="AEU249" s="249"/>
      <c r="AEV249" s="249"/>
      <c r="AEW249" s="249"/>
      <c r="AEX249" s="249"/>
      <c r="AEY249" s="249"/>
      <c r="AEZ249" s="249"/>
      <c r="AFA249" s="249"/>
      <c r="AFB249" s="249"/>
      <c r="AFC249" s="249"/>
      <c r="AFD249" s="249"/>
      <c r="AFE249" s="249"/>
      <c r="AFF249" s="249"/>
      <c r="AFG249" s="249"/>
      <c r="AFH249" s="249"/>
      <c r="AFI249" s="249"/>
      <c r="AFJ249" s="249"/>
      <c r="AFK249" s="249"/>
      <c r="AFL249" s="249"/>
      <c r="AFM249" s="249"/>
      <c r="AFN249" s="249"/>
      <c r="AFO249" s="249"/>
      <c r="AFP249" s="249"/>
      <c r="AFQ249" s="249"/>
      <c r="AFR249" s="249"/>
      <c r="AFS249" s="249"/>
      <c r="AFT249" s="249"/>
      <c r="AFU249" s="249"/>
      <c r="AFV249" s="249"/>
      <c r="AFW249" s="249"/>
      <c r="AFX249" s="249"/>
      <c r="AFY249" s="249"/>
      <c r="AFZ249" s="249"/>
      <c r="AGA249" s="249"/>
      <c r="AGB249" s="249"/>
      <c r="AGC249" s="249"/>
      <c r="AGD249" s="249"/>
      <c r="AGE249" s="249"/>
      <c r="AGF249" s="249"/>
      <c r="AGG249" s="249"/>
      <c r="AGH249" s="249"/>
      <c r="AGI249" s="249"/>
      <c r="AGJ249" s="249"/>
      <c r="AGK249" s="249"/>
      <c r="AGL249" s="249"/>
      <c r="AGM249" s="249"/>
      <c r="AGN249" s="249"/>
      <c r="AGO249" s="249"/>
      <c r="AGP249" s="249"/>
      <c r="AGQ249" s="249"/>
      <c r="AGR249" s="249"/>
      <c r="AGS249" s="249"/>
      <c r="AGT249" s="249"/>
      <c r="AGU249" s="249"/>
      <c r="AGV249" s="249"/>
      <c r="AGW249" s="249"/>
      <c r="AGX249" s="249"/>
      <c r="AGY249" s="249"/>
      <c r="AGZ249" s="249"/>
      <c r="AHA249" s="249"/>
      <c r="AHB249" s="249"/>
      <c r="AHC249" s="249"/>
      <c r="AHD249" s="249"/>
      <c r="AHE249" s="249"/>
      <c r="AHF249" s="249"/>
      <c r="AHG249" s="249"/>
      <c r="AHH249" s="249"/>
      <c r="AHI249" s="249"/>
      <c r="AHJ249" s="249"/>
      <c r="AHK249" s="249"/>
      <c r="AHL249" s="249"/>
      <c r="AHM249" s="249"/>
      <c r="AHN249" s="249"/>
      <c r="AHO249" s="249"/>
      <c r="AHP249" s="249"/>
      <c r="AHQ249" s="249"/>
      <c r="AHR249" s="249"/>
      <c r="AHS249" s="249"/>
      <c r="AHT249" s="249"/>
      <c r="AHU249" s="249"/>
      <c r="AHV249" s="249"/>
      <c r="AHW249" s="249"/>
      <c r="AHX249" s="249"/>
      <c r="AHY249" s="249"/>
      <c r="AHZ249" s="249"/>
      <c r="AIA249" s="249"/>
      <c r="AIB249" s="249"/>
      <c r="AIC249" s="249"/>
      <c r="AID249" s="249"/>
      <c r="AIE249" s="249"/>
      <c r="AIF249" s="249"/>
      <c r="AIG249" s="249"/>
      <c r="AIH249" s="249"/>
      <c r="AII249" s="249"/>
      <c r="AIJ249" s="249"/>
      <c r="AIK249" s="249"/>
      <c r="AIL249" s="249"/>
      <c r="AIM249" s="249"/>
      <c r="AIN249" s="249"/>
      <c r="AIO249" s="249"/>
      <c r="AIP249" s="249"/>
      <c r="AIQ249" s="249"/>
      <c r="AIR249" s="249"/>
      <c r="AIS249" s="249"/>
      <c r="AIT249" s="249"/>
      <c r="AIU249" s="249"/>
      <c r="AIV249" s="249"/>
      <c r="AIW249" s="249"/>
      <c r="AIX249" s="249"/>
      <c r="AIY249" s="249"/>
      <c r="AIZ249" s="249"/>
      <c r="AJA249" s="249"/>
      <c r="AJB249" s="249"/>
      <c r="AJC249" s="249"/>
      <c r="AJD249" s="249"/>
      <c r="AJE249" s="249"/>
      <c r="AJF249" s="249"/>
      <c r="AJG249" s="249"/>
      <c r="AJH249" s="249"/>
      <c r="AJI249" s="249"/>
      <c r="AJJ249" s="249"/>
      <c r="AJK249" s="249"/>
      <c r="AJL249" s="249"/>
      <c r="AJM249" s="249"/>
      <c r="AJN249" s="249"/>
      <c r="AJO249" s="249"/>
      <c r="AJP249" s="249"/>
      <c r="AJQ249" s="249"/>
      <c r="AJR249" s="249"/>
      <c r="AJS249" s="249"/>
      <c r="AJT249" s="249"/>
      <c r="AJU249" s="249"/>
      <c r="AJV249" s="249"/>
      <c r="AJW249" s="249"/>
      <c r="AJX249" s="249"/>
      <c r="AJY249" s="249"/>
      <c r="AJZ249" s="249"/>
      <c r="AKA249" s="249"/>
      <c r="AKB249" s="249"/>
      <c r="AKC249" s="249"/>
      <c r="AKD249" s="249"/>
      <c r="AKE249" s="249"/>
      <c r="AKF249" s="249"/>
      <c r="AKG249" s="249"/>
      <c r="AKH249" s="249"/>
      <c r="AKI249" s="249"/>
      <c r="AKJ249" s="249"/>
      <c r="AKK249" s="249"/>
      <c r="AKL249" s="249"/>
      <c r="AKM249" s="249"/>
      <c r="AKN249" s="249"/>
      <c r="AKO249" s="249"/>
      <c r="AKP249" s="249"/>
      <c r="AKQ249" s="249"/>
      <c r="AKR249" s="249"/>
      <c r="AKS249" s="249"/>
      <c r="AKT249" s="249"/>
      <c r="AKU249" s="249"/>
      <c r="AKV249" s="249"/>
      <c r="AKW249" s="249"/>
      <c r="AKX249" s="249"/>
      <c r="AKY249" s="249"/>
      <c r="AKZ249" s="249"/>
      <c r="ALA249" s="249"/>
      <c r="ALB249" s="249"/>
      <c r="ALC249" s="249"/>
      <c r="ALD249" s="249"/>
      <c r="ALE249" s="249"/>
      <c r="ALF249" s="249"/>
      <c r="ALG249" s="249"/>
      <c r="ALH249" s="249"/>
      <c r="ALI249" s="249"/>
      <c r="ALJ249" s="249"/>
      <c r="ALK249" s="249"/>
      <c r="ALL249" s="249"/>
      <c r="ALM249" s="249"/>
      <c r="ALN249" s="249"/>
      <c r="ALO249" s="249"/>
      <c r="ALP249" s="249"/>
      <c r="ALQ249" s="249"/>
      <c r="ALR249" s="249"/>
      <c r="ALS249" s="249"/>
      <c r="ALT249" s="249"/>
      <c r="ALU249" s="249"/>
      <c r="ALV249" s="249"/>
      <c r="ALW249" s="249"/>
      <c r="ALX249" s="249"/>
      <c r="ALY249" s="249"/>
      <c r="ALZ249" s="249"/>
      <c r="AMA249" s="249"/>
      <c r="AMB249" s="249"/>
      <c r="AMC249" s="249"/>
      <c r="AMD249" s="249"/>
      <c r="AME249" s="249"/>
      <c r="AMF249" s="249"/>
      <c r="AMG249" s="249"/>
      <c r="AMH249" s="249"/>
      <c r="AMI249" s="249"/>
      <c r="AMJ249" s="249"/>
    </row>
    <row r="250" spans="1:1024" s="347" customFormat="1" ht="18.600000000000001" hidden="1" thickBot="1">
      <c r="A250" s="269"/>
      <c r="B250" s="313">
        <v>1</v>
      </c>
      <c r="C250" s="271" t="s">
        <v>45</v>
      </c>
      <c r="D250" s="348"/>
      <c r="E250" s="349">
        <v>85</v>
      </c>
      <c r="F250" s="350">
        <v>86</v>
      </c>
      <c r="G250" s="350">
        <v>95</v>
      </c>
      <c r="H250" s="350">
        <v>100</v>
      </c>
      <c r="I250" s="351">
        <v>70</v>
      </c>
      <c r="J250" s="352">
        <v>79</v>
      </c>
      <c r="K250" s="352">
        <v>90</v>
      </c>
      <c r="L250" s="352">
        <v>100</v>
      </c>
      <c r="M250" s="353">
        <v>100</v>
      </c>
      <c r="N250" s="271"/>
      <c r="O250" s="276">
        <f>((D250*$D$248+E250*$E$248+F250*$F$248+G250*$G$248+H250*$H$248+I250*$I$248+J250*$J$248+K250*$K$248+$L$248*L250+$M$248*M250+$N$248*N250)/$O$248)*0.9</f>
        <v>68.850000000000009</v>
      </c>
      <c r="P250" s="276"/>
      <c r="Q250" s="277">
        <f>P250*0.1</f>
        <v>0</v>
      </c>
      <c r="R250" s="277">
        <f>O250+Q250</f>
        <v>68.850000000000009</v>
      </c>
      <c r="S250" s="249"/>
      <c r="T250" s="249"/>
      <c r="U250" s="249"/>
      <c r="V250" s="249"/>
      <c r="W250" s="249"/>
      <c r="X250" s="249"/>
      <c r="Y250" s="249"/>
      <c r="Z250" s="249"/>
      <c r="AA250" s="249"/>
      <c r="AB250" s="249"/>
      <c r="AC250" s="249"/>
      <c r="AD250" s="249"/>
      <c r="AE250" s="249"/>
      <c r="AF250" s="249"/>
      <c r="AG250" s="249"/>
      <c r="AH250" s="249"/>
      <c r="AI250" s="249"/>
      <c r="AJ250" s="249"/>
      <c r="AK250" s="249"/>
      <c r="AL250" s="249"/>
      <c r="AM250" s="249"/>
      <c r="AN250" s="249"/>
      <c r="AO250" s="249"/>
      <c r="AP250" s="249"/>
      <c r="AQ250" s="249"/>
      <c r="AR250" s="249"/>
      <c r="AS250" s="249"/>
      <c r="AT250" s="249"/>
      <c r="AU250" s="249"/>
      <c r="AV250" s="249"/>
      <c r="AW250" s="249"/>
      <c r="AX250" s="249"/>
      <c r="AY250" s="249"/>
      <c r="AZ250" s="249"/>
      <c r="BA250" s="249"/>
      <c r="BB250" s="249"/>
      <c r="BC250" s="249"/>
      <c r="BD250" s="249"/>
      <c r="BE250" s="249"/>
      <c r="BF250" s="249"/>
      <c r="BG250" s="249"/>
      <c r="BH250" s="249"/>
      <c r="BI250" s="249"/>
      <c r="BJ250" s="249"/>
      <c r="BK250" s="249"/>
      <c r="BL250" s="249"/>
      <c r="BM250" s="249"/>
      <c r="BN250" s="249"/>
      <c r="BO250" s="249"/>
      <c r="BP250" s="249"/>
      <c r="BQ250" s="249"/>
      <c r="BR250" s="249"/>
      <c r="BS250" s="249"/>
      <c r="BT250" s="249"/>
      <c r="BU250" s="249"/>
      <c r="BV250" s="249"/>
      <c r="BW250" s="249"/>
      <c r="BX250" s="249"/>
      <c r="BY250" s="249"/>
      <c r="BZ250" s="249"/>
      <c r="CA250" s="249"/>
      <c r="CB250" s="249"/>
      <c r="CC250" s="249"/>
      <c r="CD250" s="249"/>
      <c r="CE250" s="249"/>
      <c r="CF250" s="249"/>
      <c r="CG250" s="249"/>
      <c r="CH250" s="249"/>
      <c r="CI250" s="249"/>
      <c r="CJ250" s="249"/>
      <c r="CK250" s="249"/>
      <c r="CL250" s="249"/>
      <c r="CM250" s="249"/>
      <c r="CN250" s="249"/>
      <c r="CO250" s="249"/>
      <c r="CP250" s="249"/>
      <c r="CQ250" s="249"/>
      <c r="CR250" s="249"/>
      <c r="CS250" s="249"/>
      <c r="CT250" s="249"/>
      <c r="CU250" s="249"/>
      <c r="CV250" s="249"/>
      <c r="CW250" s="249"/>
      <c r="CX250" s="249"/>
      <c r="CY250" s="249"/>
      <c r="CZ250" s="249"/>
      <c r="DA250" s="249"/>
      <c r="DB250" s="249"/>
      <c r="DC250" s="249"/>
      <c r="DD250" s="249"/>
      <c r="DE250" s="249"/>
      <c r="DF250" s="249"/>
      <c r="DG250" s="249"/>
      <c r="DH250" s="249"/>
      <c r="DI250" s="249"/>
      <c r="DJ250" s="249"/>
      <c r="DK250" s="249"/>
      <c r="DL250" s="249"/>
      <c r="DM250" s="249"/>
      <c r="DN250" s="249"/>
      <c r="DO250" s="249"/>
      <c r="DP250" s="249"/>
      <c r="DQ250" s="249"/>
      <c r="DR250" s="249"/>
      <c r="DS250" s="249"/>
      <c r="DT250" s="249"/>
      <c r="DU250" s="249"/>
      <c r="DV250" s="249"/>
      <c r="DW250" s="249"/>
      <c r="DX250" s="249"/>
      <c r="DY250" s="249"/>
      <c r="DZ250" s="249"/>
      <c r="EA250" s="249"/>
      <c r="EB250" s="249"/>
      <c r="EC250" s="249"/>
      <c r="ED250" s="249"/>
      <c r="EE250" s="249"/>
      <c r="EF250" s="249"/>
      <c r="EG250" s="249"/>
      <c r="EH250" s="249"/>
      <c r="EI250" s="249"/>
      <c r="EJ250" s="249"/>
      <c r="EK250" s="249"/>
      <c r="EL250" s="249"/>
      <c r="EM250" s="249"/>
      <c r="EN250" s="249"/>
      <c r="EO250" s="249"/>
      <c r="EP250" s="249"/>
      <c r="EQ250" s="249"/>
      <c r="ER250" s="249"/>
      <c r="ES250" s="249"/>
      <c r="ET250" s="249"/>
      <c r="EU250" s="249"/>
      <c r="EV250" s="249"/>
      <c r="EW250" s="249"/>
      <c r="EX250" s="249"/>
      <c r="EY250" s="249"/>
      <c r="EZ250" s="249"/>
      <c r="FA250" s="249"/>
      <c r="FB250" s="249"/>
      <c r="FC250" s="249"/>
      <c r="FD250" s="249"/>
      <c r="FE250" s="249"/>
      <c r="FF250" s="249"/>
      <c r="FG250" s="249"/>
      <c r="FH250" s="249"/>
      <c r="FI250" s="249"/>
      <c r="FJ250" s="249"/>
      <c r="FK250" s="249"/>
      <c r="FL250" s="249"/>
      <c r="FM250" s="249"/>
      <c r="FN250" s="249"/>
      <c r="FO250" s="249"/>
      <c r="FP250" s="249"/>
      <c r="FQ250" s="249"/>
      <c r="FR250" s="249"/>
      <c r="FS250" s="249"/>
      <c r="FT250" s="249"/>
      <c r="FU250" s="249"/>
      <c r="FV250" s="249"/>
      <c r="FW250" s="249"/>
      <c r="FX250" s="249"/>
      <c r="FY250" s="249"/>
      <c r="FZ250" s="249"/>
      <c r="GA250" s="249"/>
      <c r="GB250" s="249"/>
      <c r="GC250" s="249"/>
      <c r="GD250" s="249"/>
      <c r="GE250" s="249"/>
      <c r="GF250" s="249"/>
      <c r="GG250" s="249"/>
      <c r="GH250" s="249"/>
      <c r="GI250" s="249"/>
      <c r="GJ250" s="249"/>
      <c r="GK250" s="249"/>
      <c r="GL250" s="249"/>
      <c r="GM250" s="249"/>
      <c r="GN250" s="249"/>
      <c r="GO250" s="249"/>
      <c r="GP250" s="249"/>
      <c r="GQ250" s="249"/>
      <c r="GR250" s="249"/>
      <c r="GS250" s="249"/>
      <c r="GT250" s="249"/>
      <c r="GU250" s="249"/>
      <c r="GV250" s="249"/>
      <c r="GW250" s="249"/>
      <c r="GX250" s="249"/>
      <c r="GY250" s="249"/>
      <c r="GZ250" s="249"/>
      <c r="HA250" s="249"/>
      <c r="HB250" s="249"/>
      <c r="HC250" s="249"/>
      <c r="HD250" s="249"/>
      <c r="HE250" s="249"/>
      <c r="HF250" s="249"/>
      <c r="HG250" s="249"/>
      <c r="HH250" s="249"/>
      <c r="HI250" s="249"/>
      <c r="HJ250" s="249"/>
      <c r="HK250" s="249"/>
      <c r="HL250" s="249"/>
      <c r="HM250" s="249"/>
      <c r="HN250" s="249"/>
      <c r="HO250" s="249"/>
      <c r="HP250" s="249"/>
      <c r="HQ250" s="249"/>
      <c r="HR250" s="249"/>
      <c r="HS250" s="249"/>
      <c r="HT250" s="249"/>
      <c r="HU250" s="249"/>
      <c r="HV250" s="249"/>
      <c r="HW250" s="249"/>
      <c r="HX250" s="249"/>
      <c r="HY250" s="249"/>
      <c r="HZ250" s="249"/>
      <c r="IA250" s="249"/>
      <c r="IB250" s="249"/>
      <c r="IC250" s="249"/>
      <c r="ID250" s="249"/>
      <c r="IE250" s="249"/>
      <c r="IF250" s="249"/>
      <c r="IG250" s="249"/>
      <c r="IH250" s="249"/>
      <c r="II250" s="249"/>
      <c r="IJ250" s="249"/>
      <c r="IK250" s="249"/>
      <c r="IL250" s="249"/>
      <c r="IM250" s="249"/>
      <c r="IN250" s="249"/>
      <c r="IO250" s="249"/>
      <c r="IP250" s="249"/>
      <c r="IQ250" s="249"/>
      <c r="IR250" s="249"/>
      <c r="IS250" s="249"/>
      <c r="IT250" s="249"/>
      <c r="IU250" s="249"/>
      <c r="IV250" s="249"/>
      <c r="IW250" s="249"/>
      <c r="IX250" s="249"/>
      <c r="IY250" s="249"/>
      <c r="IZ250" s="249"/>
      <c r="JA250" s="249"/>
      <c r="JB250" s="249"/>
      <c r="JC250" s="249"/>
      <c r="JD250" s="249"/>
      <c r="JE250" s="249"/>
      <c r="JF250" s="249"/>
      <c r="JG250" s="249"/>
      <c r="JH250" s="249"/>
      <c r="JI250" s="249"/>
      <c r="JJ250" s="249"/>
      <c r="JK250" s="249"/>
      <c r="JL250" s="249"/>
      <c r="JM250" s="249"/>
      <c r="JN250" s="249"/>
      <c r="JO250" s="249"/>
      <c r="JP250" s="249"/>
      <c r="JQ250" s="249"/>
      <c r="JR250" s="249"/>
      <c r="JS250" s="249"/>
      <c r="JT250" s="249"/>
      <c r="JU250" s="249"/>
      <c r="JV250" s="249"/>
      <c r="JW250" s="249"/>
      <c r="JX250" s="249"/>
      <c r="JY250" s="249"/>
      <c r="JZ250" s="249"/>
      <c r="KA250" s="249"/>
      <c r="KB250" s="249"/>
      <c r="KC250" s="249"/>
      <c r="KD250" s="249"/>
      <c r="KE250" s="249"/>
      <c r="KF250" s="249"/>
      <c r="KG250" s="249"/>
      <c r="KH250" s="249"/>
      <c r="KI250" s="249"/>
      <c r="KJ250" s="249"/>
      <c r="KK250" s="249"/>
      <c r="KL250" s="249"/>
      <c r="KM250" s="249"/>
      <c r="KN250" s="249"/>
      <c r="KO250" s="249"/>
      <c r="KP250" s="249"/>
      <c r="KQ250" s="249"/>
      <c r="KR250" s="249"/>
      <c r="KS250" s="249"/>
      <c r="KT250" s="249"/>
      <c r="KU250" s="249"/>
      <c r="KV250" s="249"/>
      <c r="KW250" s="249"/>
      <c r="KX250" s="249"/>
      <c r="KY250" s="249"/>
      <c r="KZ250" s="249"/>
      <c r="LA250" s="249"/>
      <c r="LB250" s="249"/>
      <c r="LC250" s="249"/>
      <c r="LD250" s="249"/>
      <c r="LE250" s="249"/>
      <c r="LF250" s="249"/>
      <c r="LG250" s="249"/>
      <c r="LH250" s="249"/>
      <c r="LI250" s="249"/>
      <c r="LJ250" s="249"/>
      <c r="LK250" s="249"/>
      <c r="LL250" s="249"/>
      <c r="LM250" s="249"/>
      <c r="LN250" s="249"/>
      <c r="LO250" s="249"/>
      <c r="LP250" s="249"/>
      <c r="LQ250" s="249"/>
      <c r="LR250" s="249"/>
      <c r="LS250" s="249"/>
      <c r="LT250" s="249"/>
      <c r="LU250" s="249"/>
      <c r="LV250" s="249"/>
      <c r="LW250" s="249"/>
      <c r="LX250" s="249"/>
      <c r="LY250" s="249"/>
      <c r="LZ250" s="249"/>
      <c r="MA250" s="249"/>
      <c r="MB250" s="249"/>
      <c r="MC250" s="249"/>
      <c r="MD250" s="249"/>
      <c r="ME250" s="249"/>
      <c r="MF250" s="249"/>
      <c r="MG250" s="249"/>
      <c r="MH250" s="249"/>
      <c r="MI250" s="249"/>
      <c r="MJ250" s="249"/>
      <c r="MK250" s="249"/>
      <c r="ML250" s="249"/>
      <c r="MM250" s="249"/>
      <c r="MN250" s="249"/>
      <c r="MO250" s="249"/>
      <c r="MP250" s="249"/>
      <c r="MQ250" s="249"/>
      <c r="MR250" s="249"/>
      <c r="MS250" s="249"/>
      <c r="MT250" s="249"/>
      <c r="MU250" s="249"/>
      <c r="MV250" s="249"/>
      <c r="MW250" s="249"/>
      <c r="MX250" s="249"/>
      <c r="MY250" s="249"/>
      <c r="MZ250" s="249"/>
      <c r="NA250" s="249"/>
      <c r="NB250" s="249"/>
      <c r="NC250" s="249"/>
      <c r="ND250" s="249"/>
      <c r="NE250" s="249"/>
      <c r="NF250" s="249"/>
      <c r="NG250" s="249"/>
      <c r="NH250" s="249"/>
      <c r="NI250" s="249"/>
      <c r="NJ250" s="249"/>
      <c r="NK250" s="249"/>
      <c r="NL250" s="249"/>
      <c r="NM250" s="249"/>
      <c r="NN250" s="249"/>
      <c r="NO250" s="249"/>
      <c r="NP250" s="249"/>
      <c r="NQ250" s="249"/>
      <c r="NR250" s="249"/>
      <c r="NS250" s="249"/>
      <c r="NT250" s="249"/>
      <c r="NU250" s="249"/>
      <c r="NV250" s="249"/>
      <c r="NW250" s="249"/>
      <c r="NX250" s="249"/>
      <c r="NY250" s="249"/>
      <c r="NZ250" s="249"/>
      <c r="OA250" s="249"/>
      <c r="OB250" s="249"/>
      <c r="OC250" s="249"/>
      <c r="OD250" s="249"/>
      <c r="OE250" s="249"/>
      <c r="OF250" s="249"/>
      <c r="OG250" s="249"/>
      <c r="OH250" s="249"/>
      <c r="OI250" s="249"/>
      <c r="OJ250" s="249"/>
      <c r="OK250" s="249"/>
      <c r="OL250" s="249"/>
      <c r="OM250" s="249"/>
      <c r="ON250" s="249"/>
      <c r="OO250" s="249"/>
      <c r="OP250" s="249"/>
      <c r="OQ250" s="249"/>
      <c r="OR250" s="249"/>
      <c r="OS250" s="249"/>
      <c r="OT250" s="249"/>
      <c r="OU250" s="249"/>
      <c r="OV250" s="249"/>
      <c r="OW250" s="249"/>
      <c r="OX250" s="249"/>
      <c r="OY250" s="249"/>
      <c r="OZ250" s="249"/>
      <c r="PA250" s="249"/>
      <c r="PB250" s="249"/>
      <c r="PC250" s="249"/>
      <c r="PD250" s="249"/>
      <c r="PE250" s="249"/>
      <c r="PF250" s="249"/>
      <c r="PG250" s="249"/>
      <c r="PH250" s="249"/>
      <c r="PI250" s="249"/>
      <c r="PJ250" s="249"/>
      <c r="PK250" s="249"/>
      <c r="PL250" s="249"/>
      <c r="PM250" s="249"/>
      <c r="PN250" s="249"/>
      <c r="PO250" s="249"/>
      <c r="PP250" s="249"/>
      <c r="PQ250" s="249"/>
      <c r="PR250" s="249"/>
      <c r="PS250" s="249"/>
      <c r="PT250" s="249"/>
      <c r="PU250" s="249"/>
      <c r="PV250" s="249"/>
      <c r="PW250" s="249"/>
      <c r="PX250" s="249"/>
      <c r="PY250" s="249"/>
      <c r="PZ250" s="249"/>
      <c r="QA250" s="249"/>
      <c r="QB250" s="249"/>
      <c r="QC250" s="249"/>
      <c r="QD250" s="249"/>
      <c r="QE250" s="249"/>
      <c r="QF250" s="249"/>
      <c r="QG250" s="249"/>
      <c r="QH250" s="249"/>
      <c r="QI250" s="249"/>
      <c r="QJ250" s="249"/>
      <c r="QK250" s="249"/>
      <c r="QL250" s="249"/>
      <c r="QM250" s="249"/>
      <c r="QN250" s="249"/>
      <c r="QO250" s="249"/>
      <c r="QP250" s="249"/>
      <c r="QQ250" s="249"/>
      <c r="QR250" s="249"/>
      <c r="QS250" s="249"/>
      <c r="QT250" s="249"/>
      <c r="QU250" s="249"/>
      <c r="QV250" s="249"/>
      <c r="QW250" s="249"/>
      <c r="QX250" s="249"/>
      <c r="QY250" s="249"/>
      <c r="QZ250" s="249"/>
      <c r="RA250" s="249"/>
      <c r="RB250" s="249"/>
      <c r="RC250" s="249"/>
      <c r="RD250" s="249"/>
      <c r="RE250" s="249"/>
      <c r="RF250" s="249"/>
      <c r="RG250" s="249"/>
      <c r="RH250" s="249"/>
      <c r="RI250" s="249"/>
      <c r="RJ250" s="249"/>
      <c r="RK250" s="249"/>
      <c r="RL250" s="249"/>
      <c r="RM250" s="249"/>
      <c r="RN250" s="249"/>
      <c r="RO250" s="249"/>
      <c r="RP250" s="249"/>
      <c r="RQ250" s="249"/>
      <c r="RR250" s="249"/>
      <c r="RS250" s="249"/>
      <c r="RT250" s="249"/>
      <c r="RU250" s="249"/>
      <c r="RV250" s="249"/>
      <c r="RW250" s="249"/>
      <c r="RX250" s="249"/>
      <c r="RY250" s="249"/>
      <c r="RZ250" s="249"/>
      <c r="SA250" s="249"/>
      <c r="SB250" s="249"/>
      <c r="SC250" s="249"/>
      <c r="SD250" s="249"/>
      <c r="SE250" s="249"/>
      <c r="SF250" s="249"/>
      <c r="SG250" s="249"/>
      <c r="SH250" s="249"/>
      <c r="SI250" s="249"/>
      <c r="SJ250" s="249"/>
      <c r="SK250" s="249"/>
      <c r="SL250" s="249"/>
      <c r="SM250" s="249"/>
      <c r="SN250" s="249"/>
      <c r="SO250" s="249"/>
      <c r="SP250" s="249"/>
      <c r="SQ250" s="249"/>
      <c r="SR250" s="249"/>
      <c r="SS250" s="249"/>
      <c r="ST250" s="249"/>
      <c r="SU250" s="249"/>
      <c r="SV250" s="249"/>
      <c r="SW250" s="249"/>
      <c r="SX250" s="249"/>
      <c r="SY250" s="249"/>
      <c r="SZ250" s="249"/>
      <c r="TA250" s="249"/>
      <c r="TB250" s="249"/>
      <c r="TC250" s="249"/>
      <c r="TD250" s="249"/>
      <c r="TE250" s="249"/>
      <c r="TF250" s="249"/>
      <c r="TG250" s="249"/>
      <c r="TH250" s="249"/>
      <c r="TI250" s="249"/>
      <c r="TJ250" s="249"/>
      <c r="TK250" s="249"/>
      <c r="TL250" s="249"/>
      <c r="TM250" s="249"/>
      <c r="TN250" s="249"/>
      <c r="TO250" s="249"/>
      <c r="TP250" s="249"/>
      <c r="TQ250" s="249"/>
      <c r="TR250" s="249"/>
      <c r="TS250" s="249"/>
      <c r="TT250" s="249"/>
      <c r="TU250" s="249"/>
      <c r="TV250" s="249"/>
      <c r="TW250" s="249"/>
      <c r="TX250" s="249"/>
      <c r="TY250" s="249"/>
      <c r="TZ250" s="249"/>
      <c r="UA250" s="249"/>
      <c r="UB250" s="249"/>
      <c r="UC250" s="249"/>
      <c r="UD250" s="249"/>
      <c r="UE250" s="249"/>
      <c r="UF250" s="249"/>
      <c r="UG250" s="249"/>
      <c r="UH250" s="249"/>
      <c r="UI250" s="249"/>
      <c r="UJ250" s="249"/>
      <c r="UK250" s="249"/>
      <c r="UL250" s="249"/>
      <c r="UM250" s="249"/>
      <c r="UN250" s="249"/>
      <c r="UO250" s="249"/>
      <c r="UP250" s="249"/>
      <c r="UQ250" s="249"/>
      <c r="UR250" s="249"/>
      <c r="US250" s="249"/>
      <c r="UT250" s="249"/>
      <c r="UU250" s="249"/>
      <c r="UV250" s="249"/>
      <c r="UW250" s="249"/>
      <c r="UX250" s="249"/>
      <c r="UY250" s="249"/>
      <c r="UZ250" s="249"/>
      <c r="VA250" s="249"/>
      <c r="VB250" s="249"/>
      <c r="VC250" s="249"/>
      <c r="VD250" s="249"/>
      <c r="VE250" s="249"/>
      <c r="VF250" s="249"/>
      <c r="VG250" s="249"/>
      <c r="VH250" s="249"/>
      <c r="VI250" s="249"/>
      <c r="VJ250" s="249"/>
      <c r="VK250" s="249"/>
      <c r="VL250" s="249"/>
      <c r="VM250" s="249"/>
      <c r="VN250" s="249"/>
      <c r="VO250" s="249"/>
      <c r="VP250" s="249"/>
      <c r="VQ250" s="249"/>
      <c r="VR250" s="249"/>
      <c r="VS250" s="249"/>
      <c r="VT250" s="249"/>
      <c r="VU250" s="249"/>
      <c r="VV250" s="249"/>
      <c r="VW250" s="249"/>
      <c r="VX250" s="249"/>
      <c r="VY250" s="249"/>
      <c r="VZ250" s="249"/>
      <c r="WA250" s="249"/>
      <c r="WB250" s="249"/>
      <c r="WC250" s="249"/>
      <c r="WD250" s="249"/>
      <c r="WE250" s="249"/>
      <c r="WF250" s="249"/>
      <c r="WG250" s="249"/>
      <c r="WH250" s="249"/>
      <c r="WI250" s="249"/>
      <c r="WJ250" s="249"/>
      <c r="WK250" s="249"/>
      <c r="WL250" s="249"/>
      <c r="WM250" s="249"/>
      <c r="WN250" s="249"/>
      <c r="WO250" s="249"/>
      <c r="WP250" s="249"/>
      <c r="WQ250" s="249"/>
      <c r="WR250" s="249"/>
      <c r="WS250" s="249"/>
      <c r="WT250" s="249"/>
      <c r="WU250" s="249"/>
      <c r="WV250" s="249"/>
      <c r="WW250" s="249"/>
      <c r="WX250" s="249"/>
      <c r="WY250" s="249"/>
      <c r="WZ250" s="249"/>
      <c r="XA250" s="249"/>
      <c r="XB250" s="249"/>
      <c r="XC250" s="249"/>
      <c r="XD250" s="249"/>
      <c r="XE250" s="249"/>
      <c r="XF250" s="249"/>
      <c r="XG250" s="249"/>
      <c r="XH250" s="249"/>
      <c r="XI250" s="249"/>
      <c r="XJ250" s="249"/>
      <c r="XK250" s="249"/>
      <c r="XL250" s="249"/>
      <c r="XM250" s="249"/>
      <c r="XN250" s="249"/>
      <c r="XO250" s="249"/>
      <c r="XP250" s="249"/>
      <c r="XQ250" s="249"/>
      <c r="XR250" s="249"/>
      <c r="XS250" s="249"/>
      <c r="XT250" s="249"/>
      <c r="XU250" s="249"/>
      <c r="XV250" s="249"/>
      <c r="XW250" s="249"/>
      <c r="XX250" s="249"/>
      <c r="XY250" s="249"/>
      <c r="XZ250" s="249"/>
      <c r="YA250" s="249"/>
      <c r="YB250" s="249"/>
      <c r="YC250" s="249"/>
      <c r="YD250" s="249"/>
      <c r="YE250" s="249"/>
      <c r="YF250" s="249"/>
      <c r="YG250" s="249"/>
      <c r="YH250" s="249"/>
      <c r="YI250" s="249"/>
      <c r="YJ250" s="249"/>
      <c r="YK250" s="249"/>
      <c r="YL250" s="249"/>
      <c r="YM250" s="249"/>
      <c r="YN250" s="249"/>
      <c r="YO250" s="249"/>
      <c r="YP250" s="249"/>
      <c r="YQ250" s="249"/>
      <c r="YR250" s="249"/>
      <c r="YS250" s="249"/>
      <c r="YT250" s="249"/>
      <c r="YU250" s="249"/>
      <c r="YV250" s="249"/>
      <c r="YW250" s="249"/>
      <c r="YX250" s="249"/>
      <c r="YY250" s="249"/>
      <c r="YZ250" s="249"/>
      <c r="ZA250" s="249"/>
      <c r="ZB250" s="249"/>
      <c r="ZC250" s="249"/>
      <c r="ZD250" s="249"/>
      <c r="ZE250" s="249"/>
      <c r="ZF250" s="249"/>
      <c r="ZG250" s="249"/>
      <c r="ZH250" s="249"/>
      <c r="ZI250" s="249"/>
      <c r="ZJ250" s="249"/>
      <c r="ZK250" s="249"/>
      <c r="ZL250" s="249"/>
      <c r="ZM250" s="249"/>
      <c r="ZN250" s="249"/>
      <c r="ZO250" s="249"/>
      <c r="ZP250" s="249"/>
      <c r="ZQ250" s="249"/>
      <c r="ZR250" s="249"/>
      <c r="ZS250" s="249"/>
      <c r="ZT250" s="249"/>
      <c r="ZU250" s="249"/>
      <c r="ZV250" s="249"/>
      <c r="ZW250" s="249"/>
      <c r="ZX250" s="249"/>
      <c r="ZY250" s="249"/>
      <c r="ZZ250" s="249"/>
      <c r="AAA250" s="249"/>
      <c r="AAB250" s="249"/>
      <c r="AAC250" s="249"/>
      <c r="AAD250" s="249"/>
      <c r="AAE250" s="249"/>
      <c r="AAF250" s="249"/>
      <c r="AAG250" s="249"/>
      <c r="AAH250" s="249"/>
      <c r="AAI250" s="249"/>
      <c r="AAJ250" s="249"/>
      <c r="AAK250" s="249"/>
      <c r="AAL250" s="249"/>
      <c r="AAM250" s="249"/>
      <c r="AAN250" s="249"/>
      <c r="AAO250" s="249"/>
      <c r="AAP250" s="249"/>
      <c r="AAQ250" s="249"/>
      <c r="AAR250" s="249"/>
      <c r="AAS250" s="249"/>
      <c r="AAT250" s="249"/>
      <c r="AAU250" s="249"/>
      <c r="AAV250" s="249"/>
      <c r="AAW250" s="249"/>
      <c r="AAX250" s="249"/>
      <c r="AAY250" s="249"/>
      <c r="AAZ250" s="249"/>
      <c r="ABA250" s="249"/>
      <c r="ABB250" s="249"/>
      <c r="ABC250" s="249"/>
      <c r="ABD250" s="249"/>
      <c r="ABE250" s="249"/>
      <c r="ABF250" s="249"/>
      <c r="ABG250" s="249"/>
      <c r="ABH250" s="249"/>
      <c r="ABI250" s="249"/>
      <c r="ABJ250" s="249"/>
      <c r="ABK250" s="249"/>
      <c r="ABL250" s="249"/>
      <c r="ABM250" s="249"/>
      <c r="ABN250" s="249"/>
      <c r="ABO250" s="249"/>
      <c r="ABP250" s="249"/>
      <c r="ABQ250" s="249"/>
      <c r="ABR250" s="249"/>
      <c r="ABS250" s="249"/>
      <c r="ABT250" s="249"/>
      <c r="ABU250" s="249"/>
      <c r="ABV250" s="249"/>
      <c r="ABW250" s="249"/>
      <c r="ABX250" s="249"/>
      <c r="ABY250" s="249"/>
      <c r="ABZ250" s="249"/>
      <c r="ACA250" s="249"/>
      <c r="ACB250" s="249"/>
      <c r="ACC250" s="249"/>
      <c r="ACD250" s="249"/>
      <c r="ACE250" s="249"/>
      <c r="ACF250" s="249"/>
      <c r="ACG250" s="249"/>
      <c r="ACH250" s="249"/>
      <c r="ACI250" s="249"/>
      <c r="ACJ250" s="249"/>
      <c r="ACK250" s="249"/>
      <c r="ACL250" s="249"/>
      <c r="ACM250" s="249"/>
      <c r="ACN250" s="249"/>
      <c r="ACO250" s="249"/>
      <c r="ACP250" s="249"/>
      <c r="ACQ250" s="249"/>
      <c r="ACR250" s="249"/>
      <c r="ACS250" s="249"/>
      <c r="ACT250" s="249"/>
      <c r="ACU250" s="249"/>
      <c r="ACV250" s="249"/>
      <c r="ACW250" s="249"/>
      <c r="ACX250" s="249"/>
      <c r="ACY250" s="249"/>
      <c r="ACZ250" s="249"/>
      <c r="ADA250" s="249"/>
      <c r="ADB250" s="249"/>
      <c r="ADC250" s="249"/>
      <c r="ADD250" s="249"/>
      <c r="ADE250" s="249"/>
      <c r="ADF250" s="249"/>
      <c r="ADG250" s="249"/>
      <c r="ADH250" s="249"/>
      <c r="ADI250" s="249"/>
      <c r="ADJ250" s="249"/>
      <c r="ADK250" s="249"/>
      <c r="ADL250" s="249"/>
      <c r="ADM250" s="249"/>
      <c r="ADN250" s="249"/>
      <c r="ADO250" s="249"/>
      <c r="ADP250" s="249"/>
      <c r="ADQ250" s="249"/>
      <c r="ADR250" s="249"/>
      <c r="ADS250" s="249"/>
      <c r="ADT250" s="249"/>
      <c r="ADU250" s="249"/>
      <c r="ADV250" s="249"/>
      <c r="ADW250" s="249"/>
      <c r="ADX250" s="249"/>
      <c r="ADY250" s="249"/>
      <c r="ADZ250" s="249"/>
      <c r="AEA250" s="249"/>
      <c r="AEB250" s="249"/>
      <c r="AEC250" s="249"/>
      <c r="AED250" s="249"/>
      <c r="AEE250" s="249"/>
      <c r="AEF250" s="249"/>
      <c r="AEG250" s="249"/>
      <c r="AEH250" s="249"/>
      <c r="AEI250" s="249"/>
      <c r="AEJ250" s="249"/>
      <c r="AEK250" s="249"/>
      <c r="AEL250" s="249"/>
      <c r="AEM250" s="249"/>
      <c r="AEN250" s="249"/>
      <c r="AEO250" s="249"/>
      <c r="AEP250" s="249"/>
      <c r="AEQ250" s="249"/>
      <c r="AER250" s="249"/>
      <c r="AES250" s="249"/>
      <c r="AET250" s="249"/>
      <c r="AEU250" s="249"/>
      <c r="AEV250" s="249"/>
      <c r="AEW250" s="249"/>
      <c r="AEX250" s="249"/>
      <c r="AEY250" s="249"/>
      <c r="AEZ250" s="249"/>
      <c r="AFA250" s="249"/>
      <c r="AFB250" s="249"/>
      <c r="AFC250" s="249"/>
      <c r="AFD250" s="249"/>
      <c r="AFE250" s="249"/>
      <c r="AFF250" s="249"/>
      <c r="AFG250" s="249"/>
      <c r="AFH250" s="249"/>
      <c r="AFI250" s="249"/>
      <c r="AFJ250" s="249"/>
      <c r="AFK250" s="249"/>
      <c r="AFL250" s="249"/>
      <c r="AFM250" s="249"/>
      <c r="AFN250" s="249"/>
      <c r="AFO250" s="249"/>
      <c r="AFP250" s="249"/>
      <c r="AFQ250" s="249"/>
      <c r="AFR250" s="249"/>
      <c r="AFS250" s="249"/>
      <c r="AFT250" s="249"/>
      <c r="AFU250" s="249"/>
      <c r="AFV250" s="249"/>
      <c r="AFW250" s="249"/>
      <c r="AFX250" s="249"/>
      <c r="AFY250" s="249"/>
      <c r="AFZ250" s="249"/>
      <c r="AGA250" s="249"/>
      <c r="AGB250" s="249"/>
      <c r="AGC250" s="249"/>
      <c r="AGD250" s="249"/>
      <c r="AGE250" s="249"/>
      <c r="AGF250" s="249"/>
      <c r="AGG250" s="249"/>
      <c r="AGH250" s="249"/>
      <c r="AGI250" s="249"/>
      <c r="AGJ250" s="249"/>
      <c r="AGK250" s="249"/>
      <c r="AGL250" s="249"/>
      <c r="AGM250" s="249"/>
      <c r="AGN250" s="249"/>
      <c r="AGO250" s="249"/>
      <c r="AGP250" s="249"/>
      <c r="AGQ250" s="249"/>
      <c r="AGR250" s="249"/>
      <c r="AGS250" s="249"/>
      <c r="AGT250" s="249"/>
      <c r="AGU250" s="249"/>
      <c r="AGV250" s="249"/>
      <c r="AGW250" s="249"/>
      <c r="AGX250" s="249"/>
      <c r="AGY250" s="249"/>
      <c r="AGZ250" s="249"/>
      <c r="AHA250" s="249"/>
      <c r="AHB250" s="249"/>
      <c r="AHC250" s="249"/>
      <c r="AHD250" s="249"/>
      <c r="AHE250" s="249"/>
      <c r="AHF250" s="249"/>
      <c r="AHG250" s="249"/>
      <c r="AHH250" s="249"/>
      <c r="AHI250" s="249"/>
      <c r="AHJ250" s="249"/>
      <c r="AHK250" s="249"/>
      <c r="AHL250" s="249"/>
      <c r="AHM250" s="249"/>
      <c r="AHN250" s="249"/>
      <c r="AHO250" s="249"/>
      <c r="AHP250" s="249"/>
      <c r="AHQ250" s="249"/>
      <c r="AHR250" s="249"/>
      <c r="AHS250" s="249"/>
      <c r="AHT250" s="249"/>
      <c r="AHU250" s="249"/>
      <c r="AHV250" s="249"/>
      <c r="AHW250" s="249"/>
      <c r="AHX250" s="249"/>
      <c r="AHY250" s="249"/>
      <c r="AHZ250" s="249"/>
      <c r="AIA250" s="249"/>
      <c r="AIB250" s="249"/>
      <c r="AIC250" s="249"/>
      <c r="AID250" s="249"/>
      <c r="AIE250" s="249"/>
      <c r="AIF250" s="249"/>
      <c r="AIG250" s="249"/>
      <c r="AIH250" s="249"/>
      <c r="AII250" s="249"/>
      <c r="AIJ250" s="249"/>
      <c r="AIK250" s="249"/>
      <c r="AIL250" s="249"/>
      <c r="AIM250" s="249"/>
      <c r="AIN250" s="249"/>
      <c r="AIO250" s="249"/>
      <c r="AIP250" s="249"/>
      <c r="AIQ250" s="249"/>
      <c r="AIR250" s="249"/>
      <c r="AIS250" s="249"/>
      <c r="AIT250" s="249"/>
      <c r="AIU250" s="249"/>
      <c r="AIV250" s="249"/>
      <c r="AIW250" s="249"/>
      <c r="AIX250" s="249"/>
      <c r="AIY250" s="249"/>
      <c r="AIZ250" s="249"/>
      <c r="AJA250" s="249"/>
      <c r="AJB250" s="249"/>
      <c r="AJC250" s="249"/>
      <c r="AJD250" s="249"/>
      <c r="AJE250" s="249"/>
      <c r="AJF250" s="249"/>
      <c r="AJG250" s="249"/>
      <c r="AJH250" s="249"/>
      <c r="AJI250" s="249"/>
      <c r="AJJ250" s="249"/>
      <c r="AJK250" s="249"/>
      <c r="AJL250" s="249"/>
      <c r="AJM250" s="249"/>
      <c r="AJN250" s="249"/>
      <c r="AJO250" s="249"/>
      <c r="AJP250" s="249"/>
      <c r="AJQ250" s="249"/>
      <c r="AJR250" s="249"/>
      <c r="AJS250" s="249"/>
      <c r="AJT250" s="249"/>
      <c r="AJU250" s="249"/>
      <c r="AJV250" s="249"/>
      <c r="AJW250" s="249"/>
      <c r="AJX250" s="249"/>
      <c r="AJY250" s="249"/>
      <c r="AJZ250" s="249"/>
      <c r="AKA250" s="249"/>
      <c r="AKB250" s="249"/>
      <c r="AKC250" s="249"/>
      <c r="AKD250" s="249"/>
      <c r="AKE250" s="249"/>
      <c r="AKF250" s="249"/>
      <c r="AKG250" s="249"/>
      <c r="AKH250" s="249"/>
      <c r="AKI250" s="249"/>
      <c r="AKJ250" s="249"/>
      <c r="AKK250" s="249"/>
      <c r="AKL250" s="249"/>
      <c r="AKM250" s="249"/>
      <c r="AKN250" s="249"/>
      <c r="AKO250" s="249"/>
      <c r="AKP250" s="249"/>
      <c r="AKQ250" s="249"/>
      <c r="AKR250" s="249"/>
      <c r="AKS250" s="249"/>
      <c r="AKT250" s="249"/>
      <c r="AKU250" s="249"/>
      <c r="AKV250" s="249"/>
      <c r="AKW250" s="249"/>
      <c r="AKX250" s="249"/>
      <c r="AKY250" s="249"/>
      <c r="AKZ250" s="249"/>
      <c r="ALA250" s="249"/>
      <c r="ALB250" s="249"/>
      <c r="ALC250" s="249"/>
      <c r="ALD250" s="249"/>
      <c r="ALE250" s="249"/>
      <c r="ALF250" s="249"/>
      <c r="ALG250" s="249"/>
      <c r="ALH250" s="249"/>
      <c r="ALI250" s="249"/>
      <c r="ALJ250" s="249"/>
      <c r="ALK250" s="249"/>
      <c r="ALL250" s="249"/>
      <c r="ALM250" s="249"/>
      <c r="ALN250" s="249"/>
      <c r="ALO250" s="249"/>
      <c r="ALP250" s="249"/>
      <c r="ALQ250" s="249"/>
      <c r="ALR250" s="249"/>
      <c r="ALS250" s="249"/>
      <c r="ALT250" s="249"/>
      <c r="ALU250" s="249"/>
      <c r="ALV250" s="249"/>
      <c r="ALW250" s="249"/>
      <c r="ALX250" s="249"/>
      <c r="ALY250" s="249"/>
      <c r="ALZ250" s="249"/>
      <c r="AMA250" s="249"/>
      <c r="AMB250" s="249"/>
      <c r="AMC250" s="249"/>
      <c r="AMD250" s="249"/>
      <c r="AME250" s="249"/>
      <c r="AMF250" s="249"/>
      <c r="AMG250" s="249"/>
      <c r="AMH250" s="249"/>
      <c r="AMI250" s="249"/>
      <c r="AMJ250" s="249"/>
    </row>
    <row r="251" spans="1:1024" s="347" customFormat="1" ht="18.600000000000001" hidden="1" thickBot="1">
      <c r="A251" s="269"/>
      <c r="B251" s="354"/>
      <c r="C251" s="355"/>
      <c r="D251" s="356"/>
      <c r="E251" s="356"/>
      <c r="F251" s="356"/>
      <c r="G251" s="356"/>
      <c r="H251" s="356"/>
      <c r="I251" s="357"/>
      <c r="J251" s="357"/>
      <c r="K251" s="357"/>
      <c r="L251" s="358"/>
      <c r="M251" s="359"/>
      <c r="N251" s="359"/>
      <c r="O251" s="360">
        <f>((D251*$D$248+E251*$E$248+F251*$F$248+G251*$G$248+H251*$H$248+I251*$I$248+J251*$J$248+K251*$K$248+$L$248*L251+$M$248*M251+$N$248*N251)/$O$248)*0.9</f>
        <v>0</v>
      </c>
      <c r="P251" s="360"/>
      <c r="Q251" s="361">
        <f>P251*0.1</f>
        <v>0</v>
      </c>
      <c r="R251" s="361">
        <f>O251</f>
        <v>0</v>
      </c>
      <c r="S251" s="249"/>
      <c r="T251" s="249"/>
      <c r="U251" s="249"/>
      <c r="V251" s="249"/>
      <c r="W251" s="249"/>
      <c r="X251" s="249"/>
      <c r="Y251" s="249"/>
      <c r="Z251" s="249"/>
      <c r="AA251" s="249"/>
      <c r="AB251" s="249"/>
      <c r="AC251" s="249"/>
      <c r="AD251" s="249"/>
      <c r="AE251" s="249"/>
      <c r="AF251" s="249"/>
      <c r="AG251" s="249"/>
      <c r="AH251" s="249"/>
      <c r="AI251" s="249"/>
      <c r="AJ251" s="249"/>
      <c r="AK251" s="249"/>
      <c r="AL251" s="249"/>
      <c r="AM251" s="249"/>
      <c r="AN251" s="249"/>
      <c r="AO251" s="249"/>
      <c r="AP251" s="249"/>
      <c r="AQ251" s="249"/>
      <c r="AR251" s="249"/>
      <c r="AS251" s="249"/>
      <c r="AT251" s="249"/>
      <c r="AU251" s="249"/>
      <c r="AV251" s="249"/>
      <c r="AW251" s="249"/>
      <c r="AX251" s="249"/>
      <c r="AY251" s="249"/>
      <c r="AZ251" s="249"/>
      <c r="BA251" s="249"/>
      <c r="BB251" s="249"/>
      <c r="BC251" s="249"/>
      <c r="BD251" s="249"/>
      <c r="BE251" s="249"/>
      <c r="BF251" s="249"/>
      <c r="BG251" s="249"/>
      <c r="BH251" s="249"/>
      <c r="BI251" s="249"/>
      <c r="BJ251" s="249"/>
      <c r="BK251" s="249"/>
      <c r="BL251" s="249"/>
      <c r="BM251" s="249"/>
      <c r="BN251" s="249"/>
      <c r="BO251" s="249"/>
      <c r="BP251" s="249"/>
      <c r="BQ251" s="249"/>
      <c r="BR251" s="249"/>
      <c r="BS251" s="249"/>
      <c r="BT251" s="249"/>
      <c r="BU251" s="249"/>
      <c r="BV251" s="249"/>
      <c r="BW251" s="249"/>
      <c r="BX251" s="249"/>
      <c r="BY251" s="249"/>
      <c r="BZ251" s="249"/>
      <c r="CA251" s="249"/>
      <c r="CB251" s="249"/>
      <c r="CC251" s="249"/>
      <c r="CD251" s="249"/>
      <c r="CE251" s="249"/>
      <c r="CF251" s="249"/>
      <c r="CG251" s="249"/>
      <c r="CH251" s="249"/>
      <c r="CI251" s="249"/>
      <c r="CJ251" s="249"/>
      <c r="CK251" s="249"/>
      <c r="CL251" s="249"/>
      <c r="CM251" s="249"/>
      <c r="CN251" s="249"/>
      <c r="CO251" s="249"/>
      <c r="CP251" s="249"/>
      <c r="CQ251" s="249"/>
      <c r="CR251" s="249"/>
      <c r="CS251" s="249"/>
      <c r="CT251" s="249"/>
      <c r="CU251" s="249"/>
      <c r="CV251" s="249"/>
      <c r="CW251" s="249"/>
      <c r="CX251" s="249"/>
      <c r="CY251" s="249"/>
      <c r="CZ251" s="249"/>
      <c r="DA251" s="249"/>
      <c r="DB251" s="249"/>
      <c r="DC251" s="249"/>
      <c r="DD251" s="249"/>
      <c r="DE251" s="249"/>
      <c r="DF251" s="249"/>
      <c r="DG251" s="249"/>
      <c r="DH251" s="249"/>
      <c r="DI251" s="249"/>
      <c r="DJ251" s="249"/>
      <c r="DK251" s="249"/>
      <c r="DL251" s="249"/>
      <c r="DM251" s="249"/>
      <c r="DN251" s="249"/>
      <c r="DO251" s="249"/>
      <c r="DP251" s="249"/>
      <c r="DQ251" s="249"/>
      <c r="DR251" s="249"/>
      <c r="DS251" s="249"/>
      <c r="DT251" s="249"/>
      <c r="DU251" s="249"/>
      <c r="DV251" s="249"/>
      <c r="DW251" s="249"/>
      <c r="DX251" s="249"/>
      <c r="DY251" s="249"/>
      <c r="DZ251" s="249"/>
      <c r="EA251" s="249"/>
      <c r="EB251" s="249"/>
      <c r="EC251" s="249"/>
      <c r="ED251" s="249"/>
      <c r="EE251" s="249"/>
      <c r="EF251" s="249"/>
      <c r="EG251" s="249"/>
      <c r="EH251" s="249"/>
      <c r="EI251" s="249"/>
      <c r="EJ251" s="249"/>
      <c r="EK251" s="249"/>
      <c r="EL251" s="249"/>
      <c r="EM251" s="249"/>
      <c r="EN251" s="249"/>
      <c r="EO251" s="249"/>
      <c r="EP251" s="249"/>
      <c r="EQ251" s="249"/>
      <c r="ER251" s="249"/>
      <c r="ES251" s="249"/>
      <c r="ET251" s="249"/>
      <c r="EU251" s="249"/>
      <c r="EV251" s="249"/>
      <c r="EW251" s="249"/>
      <c r="EX251" s="249"/>
      <c r="EY251" s="249"/>
      <c r="EZ251" s="249"/>
      <c r="FA251" s="249"/>
      <c r="FB251" s="249"/>
      <c r="FC251" s="249"/>
      <c r="FD251" s="249"/>
      <c r="FE251" s="249"/>
      <c r="FF251" s="249"/>
      <c r="FG251" s="249"/>
      <c r="FH251" s="249"/>
      <c r="FI251" s="249"/>
      <c r="FJ251" s="249"/>
      <c r="FK251" s="249"/>
      <c r="FL251" s="249"/>
      <c r="FM251" s="249"/>
      <c r="FN251" s="249"/>
      <c r="FO251" s="249"/>
      <c r="FP251" s="249"/>
      <c r="FQ251" s="249"/>
      <c r="FR251" s="249"/>
      <c r="FS251" s="249"/>
      <c r="FT251" s="249"/>
      <c r="FU251" s="249"/>
      <c r="FV251" s="249"/>
      <c r="FW251" s="249"/>
      <c r="FX251" s="249"/>
      <c r="FY251" s="249"/>
      <c r="FZ251" s="249"/>
      <c r="GA251" s="249"/>
      <c r="GB251" s="249"/>
      <c r="GC251" s="249"/>
      <c r="GD251" s="249"/>
      <c r="GE251" s="249"/>
      <c r="GF251" s="249"/>
      <c r="GG251" s="249"/>
      <c r="GH251" s="249"/>
      <c r="GI251" s="249"/>
      <c r="GJ251" s="249"/>
      <c r="GK251" s="249"/>
      <c r="GL251" s="249"/>
      <c r="GM251" s="249"/>
      <c r="GN251" s="249"/>
      <c r="GO251" s="249"/>
      <c r="GP251" s="249"/>
      <c r="GQ251" s="249"/>
      <c r="GR251" s="249"/>
      <c r="GS251" s="249"/>
      <c r="GT251" s="249"/>
      <c r="GU251" s="249"/>
      <c r="GV251" s="249"/>
      <c r="GW251" s="249"/>
      <c r="GX251" s="249"/>
      <c r="GY251" s="249"/>
      <c r="GZ251" s="249"/>
      <c r="HA251" s="249"/>
      <c r="HB251" s="249"/>
      <c r="HC251" s="249"/>
      <c r="HD251" s="249"/>
      <c r="HE251" s="249"/>
      <c r="HF251" s="249"/>
      <c r="HG251" s="249"/>
      <c r="HH251" s="249"/>
      <c r="HI251" s="249"/>
      <c r="HJ251" s="249"/>
      <c r="HK251" s="249"/>
      <c r="HL251" s="249"/>
      <c r="HM251" s="249"/>
      <c r="HN251" s="249"/>
      <c r="HO251" s="249"/>
      <c r="HP251" s="249"/>
      <c r="HQ251" s="249"/>
      <c r="HR251" s="249"/>
      <c r="HS251" s="249"/>
      <c r="HT251" s="249"/>
      <c r="HU251" s="249"/>
      <c r="HV251" s="249"/>
      <c r="HW251" s="249"/>
      <c r="HX251" s="249"/>
      <c r="HY251" s="249"/>
      <c r="HZ251" s="249"/>
      <c r="IA251" s="249"/>
      <c r="IB251" s="249"/>
      <c r="IC251" s="249"/>
      <c r="ID251" s="249"/>
      <c r="IE251" s="249"/>
      <c r="IF251" s="249"/>
      <c r="IG251" s="249"/>
      <c r="IH251" s="249"/>
      <c r="II251" s="249"/>
      <c r="IJ251" s="249"/>
      <c r="IK251" s="249"/>
      <c r="IL251" s="249"/>
      <c r="IM251" s="249"/>
      <c r="IN251" s="249"/>
      <c r="IO251" s="249"/>
      <c r="IP251" s="249"/>
      <c r="IQ251" s="249"/>
      <c r="IR251" s="249"/>
      <c r="IS251" s="249"/>
      <c r="IT251" s="249"/>
      <c r="IU251" s="249"/>
      <c r="IV251" s="249"/>
      <c r="IW251" s="249"/>
      <c r="IX251" s="249"/>
      <c r="IY251" s="249"/>
      <c r="IZ251" s="249"/>
      <c r="JA251" s="249"/>
      <c r="JB251" s="249"/>
      <c r="JC251" s="249"/>
      <c r="JD251" s="249"/>
      <c r="JE251" s="249"/>
      <c r="JF251" s="249"/>
      <c r="JG251" s="249"/>
      <c r="JH251" s="249"/>
      <c r="JI251" s="249"/>
      <c r="JJ251" s="249"/>
      <c r="JK251" s="249"/>
      <c r="JL251" s="249"/>
      <c r="JM251" s="249"/>
      <c r="JN251" s="249"/>
      <c r="JO251" s="249"/>
      <c r="JP251" s="249"/>
      <c r="JQ251" s="249"/>
      <c r="JR251" s="249"/>
      <c r="JS251" s="249"/>
      <c r="JT251" s="249"/>
      <c r="JU251" s="249"/>
      <c r="JV251" s="249"/>
      <c r="JW251" s="249"/>
      <c r="JX251" s="249"/>
      <c r="JY251" s="249"/>
      <c r="JZ251" s="249"/>
      <c r="KA251" s="249"/>
      <c r="KB251" s="249"/>
      <c r="KC251" s="249"/>
      <c r="KD251" s="249"/>
      <c r="KE251" s="249"/>
      <c r="KF251" s="249"/>
      <c r="KG251" s="249"/>
      <c r="KH251" s="249"/>
      <c r="KI251" s="249"/>
      <c r="KJ251" s="249"/>
      <c r="KK251" s="249"/>
      <c r="KL251" s="249"/>
      <c r="KM251" s="249"/>
      <c r="KN251" s="249"/>
      <c r="KO251" s="249"/>
      <c r="KP251" s="249"/>
      <c r="KQ251" s="249"/>
      <c r="KR251" s="249"/>
      <c r="KS251" s="249"/>
      <c r="KT251" s="249"/>
      <c r="KU251" s="249"/>
      <c r="KV251" s="249"/>
      <c r="KW251" s="249"/>
      <c r="KX251" s="249"/>
      <c r="KY251" s="249"/>
      <c r="KZ251" s="249"/>
      <c r="LA251" s="249"/>
      <c r="LB251" s="249"/>
      <c r="LC251" s="249"/>
      <c r="LD251" s="249"/>
      <c r="LE251" s="249"/>
      <c r="LF251" s="249"/>
      <c r="LG251" s="249"/>
      <c r="LH251" s="249"/>
      <c r="LI251" s="249"/>
      <c r="LJ251" s="249"/>
      <c r="LK251" s="249"/>
      <c r="LL251" s="249"/>
      <c r="LM251" s="249"/>
      <c r="LN251" s="249"/>
      <c r="LO251" s="249"/>
      <c r="LP251" s="249"/>
      <c r="LQ251" s="249"/>
      <c r="LR251" s="249"/>
      <c r="LS251" s="249"/>
      <c r="LT251" s="249"/>
      <c r="LU251" s="249"/>
      <c r="LV251" s="249"/>
      <c r="LW251" s="249"/>
      <c r="LX251" s="249"/>
      <c r="LY251" s="249"/>
      <c r="LZ251" s="249"/>
      <c r="MA251" s="249"/>
      <c r="MB251" s="249"/>
      <c r="MC251" s="249"/>
      <c r="MD251" s="249"/>
      <c r="ME251" s="249"/>
      <c r="MF251" s="249"/>
      <c r="MG251" s="249"/>
      <c r="MH251" s="249"/>
      <c r="MI251" s="249"/>
      <c r="MJ251" s="249"/>
      <c r="MK251" s="249"/>
      <c r="ML251" s="249"/>
      <c r="MM251" s="249"/>
      <c r="MN251" s="249"/>
      <c r="MO251" s="249"/>
      <c r="MP251" s="249"/>
      <c r="MQ251" s="249"/>
      <c r="MR251" s="249"/>
      <c r="MS251" s="249"/>
      <c r="MT251" s="249"/>
      <c r="MU251" s="249"/>
      <c r="MV251" s="249"/>
      <c r="MW251" s="249"/>
      <c r="MX251" s="249"/>
      <c r="MY251" s="249"/>
      <c r="MZ251" s="249"/>
      <c r="NA251" s="249"/>
      <c r="NB251" s="249"/>
      <c r="NC251" s="249"/>
      <c r="ND251" s="249"/>
      <c r="NE251" s="249"/>
      <c r="NF251" s="249"/>
      <c r="NG251" s="249"/>
      <c r="NH251" s="249"/>
      <c r="NI251" s="249"/>
      <c r="NJ251" s="249"/>
      <c r="NK251" s="249"/>
      <c r="NL251" s="249"/>
      <c r="NM251" s="249"/>
      <c r="NN251" s="249"/>
      <c r="NO251" s="249"/>
      <c r="NP251" s="249"/>
      <c r="NQ251" s="249"/>
      <c r="NR251" s="249"/>
      <c r="NS251" s="249"/>
      <c r="NT251" s="249"/>
      <c r="NU251" s="249"/>
      <c r="NV251" s="249"/>
      <c r="NW251" s="249"/>
      <c r="NX251" s="249"/>
      <c r="NY251" s="249"/>
      <c r="NZ251" s="249"/>
      <c r="OA251" s="249"/>
      <c r="OB251" s="249"/>
      <c r="OC251" s="249"/>
      <c r="OD251" s="249"/>
      <c r="OE251" s="249"/>
      <c r="OF251" s="249"/>
      <c r="OG251" s="249"/>
      <c r="OH251" s="249"/>
      <c r="OI251" s="249"/>
      <c r="OJ251" s="249"/>
      <c r="OK251" s="249"/>
      <c r="OL251" s="249"/>
      <c r="OM251" s="249"/>
      <c r="ON251" s="249"/>
      <c r="OO251" s="249"/>
      <c r="OP251" s="249"/>
      <c r="OQ251" s="249"/>
      <c r="OR251" s="249"/>
      <c r="OS251" s="249"/>
      <c r="OT251" s="249"/>
      <c r="OU251" s="249"/>
      <c r="OV251" s="249"/>
      <c r="OW251" s="249"/>
      <c r="OX251" s="249"/>
      <c r="OY251" s="249"/>
      <c r="OZ251" s="249"/>
      <c r="PA251" s="249"/>
      <c r="PB251" s="249"/>
      <c r="PC251" s="249"/>
      <c r="PD251" s="249"/>
      <c r="PE251" s="249"/>
      <c r="PF251" s="249"/>
      <c r="PG251" s="249"/>
      <c r="PH251" s="249"/>
      <c r="PI251" s="249"/>
      <c r="PJ251" s="249"/>
      <c r="PK251" s="249"/>
      <c r="PL251" s="249"/>
      <c r="PM251" s="249"/>
      <c r="PN251" s="249"/>
      <c r="PO251" s="249"/>
      <c r="PP251" s="249"/>
      <c r="PQ251" s="249"/>
      <c r="PR251" s="249"/>
      <c r="PS251" s="249"/>
      <c r="PT251" s="249"/>
      <c r="PU251" s="249"/>
      <c r="PV251" s="249"/>
      <c r="PW251" s="249"/>
      <c r="PX251" s="249"/>
      <c r="PY251" s="249"/>
      <c r="PZ251" s="249"/>
      <c r="QA251" s="249"/>
      <c r="QB251" s="249"/>
      <c r="QC251" s="249"/>
      <c r="QD251" s="249"/>
      <c r="QE251" s="249"/>
      <c r="QF251" s="249"/>
      <c r="QG251" s="249"/>
      <c r="QH251" s="249"/>
      <c r="QI251" s="249"/>
      <c r="QJ251" s="249"/>
      <c r="QK251" s="249"/>
      <c r="QL251" s="249"/>
      <c r="QM251" s="249"/>
      <c r="QN251" s="249"/>
      <c r="QO251" s="249"/>
      <c r="QP251" s="249"/>
      <c r="QQ251" s="249"/>
      <c r="QR251" s="249"/>
      <c r="QS251" s="249"/>
      <c r="QT251" s="249"/>
      <c r="QU251" s="249"/>
      <c r="QV251" s="249"/>
      <c r="QW251" s="249"/>
      <c r="QX251" s="249"/>
      <c r="QY251" s="249"/>
      <c r="QZ251" s="249"/>
      <c r="RA251" s="249"/>
      <c r="RB251" s="249"/>
      <c r="RC251" s="249"/>
      <c r="RD251" s="249"/>
      <c r="RE251" s="249"/>
      <c r="RF251" s="249"/>
      <c r="RG251" s="249"/>
      <c r="RH251" s="249"/>
      <c r="RI251" s="249"/>
      <c r="RJ251" s="249"/>
      <c r="RK251" s="249"/>
      <c r="RL251" s="249"/>
      <c r="RM251" s="249"/>
      <c r="RN251" s="249"/>
      <c r="RO251" s="249"/>
      <c r="RP251" s="249"/>
      <c r="RQ251" s="249"/>
      <c r="RR251" s="249"/>
      <c r="RS251" s="249"/>
      <c r="RT251" s="249"/>
      <c r="RU251" s="249"/>
      <c r="RV251" s="249"/>
      <c r="RW251" s="249"/>
      <c r="RX251" s="249"/>
      <c r="RY251" s="249"/>
      <c r="RZ251" s="249"/>
      <c r="SA251" s="249"/>
      <c r="SB251" s="249"/>
      <c r="SC251" s="249"/>
      <c r="SD251" s="249"/>
      <c r="SE251" s="249"/>
      <c r="SF251" s="249"/>
      <c r="SG251" s="249"/>
      <c r="SH251" s="249"/>
      <c r="SI251" s="249"/>
      <c r="SJ251" s="249"/>
      <c r="SK251" s="249"/>
      <c r="SL251" s="249"/>
      <c r="SM251" s="249"/>
      <c r="SN251" s="249"/>
      <c r="SO251" s="249"/>
      <c r="SP251" s="249"/>
      <c r="SQ251" s="249"/>
      <c r="SR251" s="249"/>
      <c r="SS251" s="249"/>
      <c r="ST251" s="249"/>
      <c r="SU251" s="249"/>
      <c r="SV251" s="249"/>
      <c r="SW251" s="249"/>
      <c r="SX251" s="249"/>
      <c r="SY251" s="249"/>
      <c r="SZ251" s="249"/>
      <c r="TA251" s="249"/>
      <c r="TB251" s="249"/>
      <c r="TC251" s="249"/>
      <c r="TD251" s="249"/>
      <c r="TE251" s="249"/>
      <c r="TF251" s="249"/>
      <c r="TG251" s="249"/>
      <c r="TH251" s="249"/>
      <c r="TI251" s="249"/>
      <c r="TJ251" s="249"/>
      <c r="TK251" s="249"/>
      <c r="TL251" s="249"/>
      <c r="TM251" s="249"/>
      <c r="TN251" s="249"/>
      <c r="TO251" s="249"/>
      <c r="TP251" s="249"/>
      <c r="TQ251" s="249"/>
      <c r="TR251" s="249"/>
      <c r="TS251" s="249"/>
      <c r="TT251" s="249"/>
      <c r="TU251" s="249"/>
      <c r="TV251" s="249"/>
      <c r="TW251" s="249"/>
      <c r="TX251" s="249"/>
      <c r="TY251" s="249"/>
      <c r="TZ251" s="249"/>
      <c r="UA251" s="249"/>
      <c r="UB251" s="249"/>
      <c r="UC251" s="249"/>
      <c r="UD251" s="249"/>
      <c r="UE251" s="249"/>
      <c r="UF251" s="249"/>
      <c r="UG251" s="249"/>
      <c r="UH251" s="249"/>
      <c r="UI251" s="249"/>
      <c r="UJ251" s="249"/>
      <c r="UK251" s="249"/>
      <c r="UL251" s="249"/>
      <c r="UM251" s="249"/>
      <c r="UN251" s="249"/>
      <c r="UO251" s="249"/>
      <c r="UP251" s="249"/>
      <c r="UQ251" s="249"/>
      <c r="UR251" s="249"/>
      <c r="US251" s="249"/>
      <c r="UT251" s="249"/>
      <c r="UU251" s="249"/>
      <c r="UV251" s="249"/>
      <c r="UW251" s="249"/>
      <c r="UX251" s="249"/>
      <c r="UY251" s="249"/>
      <c r="UZ251" s="249"/>
      <c r="VA251" s="249"/>
      <c r="VB251" s="249"/>
      <c r="VC251" s="249"/>
      <c r="VD251" s="249"/>
      <c r="VE251" s="249"/>
      <c r="VF251" s="249"/>
      <c r="VG251" s="249"/>
      <c r="VH251" s="249"/>
      <c r="VI251" s="249"/>
      <c r="VJ251" s="249"/>
      <c r="VK251" s="249"/>
      <c r="VL251" s="249"/>
      <c r="VM251" s="249"/>
      <c r="VN251" s="249"/>
      <c r="VO251" s="249"/>
      <c r="VP251" s="249"/>
      <c r="VQ251" s="249"/>
      <c r="VR251" s="249"/>
      <c r="VS251" s="249"/>
      <c r="VT251" s="249"/>
      <c r="VU251" s="249"/>
      <c r="VV251" s="249"/>
      <c r="VW251" s="249"/>
      <c r="VX251" s="249"/>
      <c r="VY251" s="249"/>
      <c r="VZ251" s="249"/>
      <c r="WA251" s="249"/>
      <c r="WB251" s="249"/>
      <c r="WC251" s="249"/>
      <c r="WD251" s="249"/>
      <c r="WE251" s="249"/>
      <c r="WF251" s="249"/>
      <c r="WG251" s="249"/>
      <c r="WH251" s="249"/>
      <c r="WI251" s="249"/>
      <c r="WJ251" s="249"/>
      <c r="WK251" s="249"/>
      <c r="WL251" s="249"/>
      <c r="WM251" s="249"/>
      <c r="WN251" s="249"/>
      <c r="WO251" s="249"/>
      <c r="WP251" s="249"/>
      <c r="WQ251" s="249"/>
      <c r="WR251" s="249"/>
      <c r="WS251" s="249"/>
      <c r="WT251" s="249"/>
      <c r="WU251" s="249"/>
      <c r="WV251" s="249"/>
      <c r="WW251" s="249"/>
      <c r="WX251" s="249"/>
      <c r="WY251" s="249"/>
      <c r="WZ251" s="249"/>
      <c r="XA251" s="249"/>
      <c r="XB251" s="249"/>
      <c r="XC251" s="249"/>
      <c r="XD251" s="249"/>
      <c r="XE251" s="249"/>
      <c r="XF251" s="249"/>
      <c r="XG251" s="249"/>
      <c r="XH251" s="249"/>
      <c r="XI251" s="249"/>
      <c r="XJ251" s="249"/>
      <c r="XK251" s="249"/>
      <c r="XL251" s="249"/>
      <c r="XM251" s="249"/>
      <c r="XN251" s="249"/>
      <c r="XO251" s="249"/>
      <c r="XP251" s="249"/>
      <c r="XQ251" s="249"/>
      <c r="XR251" s="249"/>
      <c r="XS251" s="249"/>
      <c r="XT251" s="249"/>
      <c r="XU251" s="249"/>
      <c r="XV251" s="249"/>
      <c r="XW251" s="249"/>
      <c r="XX251" s="249"/>
      <c r="XY251" s="249"/>
      <c r="XZ251" s="249"/>
      <c r="YA251" s="249"/>
      <c r="YB251" s="249"/>
      <c r="YC251" s="249"/>
      <c r="YD251" s="249"/>
      <c r="YE251" s="249"/>
      <c r="YF251" s="249"/>
      <c r="YG251" s="249"/>
      <c r="YH251" s="249"/>
      <c r="YI251" s="249"/>
      <c r="YJ251" s="249"/>
      <c r="YK251" s="249"/>
      <c r="YL251" s="249"/>
      <c r="YM251" s="249"/>
      <c r="YN251" s="249"/>
      <c r="YO251" s="249"/>
      <c r="YP251" s="249"/>
      <c r="YQ251" s="249"/>
      <c r="YR251" s="249"/>
      <c r="YS251" s="249"/>
      <c r="YT251" s="249"/>
      <c r="YU251" s="249"/>
      <c r="YV251" s="249"/>
      <c r="YW251" s="249"/>
      <c r="YX251" s="249"/>
      <c r="YY251" s="249"/>
      <c r="YZ251" s="249"/>
      <c r="ZA251" s="249"/>
      <c r="ZB251" s="249"/>
      <c r="ZC251" s="249"/>
      <c r="ZD251" s="249"/>
      <c r="ZE251" s="249"/>
      <c r="ZF251" s="249"/>
      <c r="ZG251" s="249"/>
      <c r="ZH251" s="249"/>
      <c r="ZI251" s="249"/>
      <c r="ZJ251" s="249"/>
      <c r="ZK251" s="249"/>
      <c r="ZL251" s="249"/>
      <c r="ZM251" s="249"/>
      <c r="ZN251" s="249"/>
      <c r="ZO251" s="249"/>
      <c r="ZP251" s="249"/>
      <c r="ZQ251" s="249"/>
      <c r="ZR251" s="249"/>
      <c r="ZS251" s="249"/>
      <c r="ZT251" s="249"/>
      <c r="ZU251" s="249"/>
      <c r="ZV251" s="249"/>
      <c r="ZW251" s="249"/>
      <c r="ZX251" s="249"/>
      <c r="ZY251" s="249"/>
      <c r="ZZ251" s="249"/>
      <c r="AAA251" s="249"/>
      <c r="AAB251" s="249"/>
      <c r="AAC251" s="249"/>
      <c r="AAD251" s="249"/>
      <c r="AAE251" s="249"/>
      <c r="AAF251" s="249"/>
      <c r="AAG251" s="249"/>
      <c r="AAH251" s="249"/>
      <c r="AAI251" s="249"/>
      <c r="AAJ251" s="249"/>
      <c r="AAK251" s="249"/>
      <c r="AAL251" s="249"/>
      <c r="AAM251" s="249"/>
      <c r="AAN251" s="249"/>
      <c r="AAO251" s="249"/>
      <c r="AAP251" s="249"/>
      <c r="AAQ251" s="249"/>
      <c r="AAR251" s="249"/>
      <c r="AAS251" s="249"/>
      <c r="AAT251" s="249"/>
      <c r="AAU251" s="249"/>
      <c r="AAV251" s="249"/>
      <c r="AAW251" s="249"/>
      <c r="AAX251" s="249"/>
      <c r="AAY251" s="249"/>
      <c r="AAZ251" s="249"/>
      <c r="ABA251" s="249"/>
      <c r="ABB251" s="249"/>
      <c r="ABC251" s="249"/>
      <c r="ABD251" s="249"/>
      <c r="ABE251" s="249"/>
      <c r="ABF251" s="249"/>
      <c r="ABG251" s="249"/>
      <c r="ABH251" s="249"/>
      <c r="ABI251" s="249"/>
      <c r="ABJ251" s="249"/>
      <c r="ABK251" s="249"/>
      <c r="ABL251" s="249"/>
      <c r="ABM251" s="249"/>
      <c r="ABN251" s="249"/>
      <c r="ABO251" s="249"/>
      <c r="ABP251" s="249"/>
      <c r="ABQ251" s="249"/>
      <c r="ABR251" s="249"/>
      <c r="ABS251" s="249"/>
      <c r="ABT251" s="249"/>
      <c r="ABU251" s="249"/>
      <c r="ABV251" s="249"/>
      <c r="ABW251" s="249"/>
      <c r="ABX251" s="249"/>
      <c r="ABY251" s="249"/>
      <c r="ABZ251" s="249"/>
      <c r="ACA251" s="249"/>
      <c r="ACB251" s="249"/>
      <c r="ACC251" s="249"/>
      <c r="ACD251" s="249"/>
      <c r="ACE251" s="249"/>
      <c r="ACF251" s="249"/>
      <c r="ACG251" s="249"/>
      <c r="ACH251" s="249"/>
      <c r="ACI251" s="249"/>
      <c r="ACJ251" s="249"/>
      <c r="ACK251" s="249"/>
      <c r="ACL251" s="249"/>
      <c r="ACM251" s="249"/>
      <c r="ACN251" s="249"/>
      <c r="ACO251" s="249"/>
      <c r="ACP251" s="249"/>
      <c r="ACQ251" s="249"/>
      <c r="ACR251" s="249"/>
      <c r="ACS251" s="249"/>
      <c r="ACT251" s="249"/>
      <c r="ACU251" s="249"/>
      <c r="ACV251" s="249"/>
      <c r="ACW251" s="249"/>
      <c r="ACX251" s="249"/>
      <c r="ACY251" s="249"/>
      <c r="ACZ251" s="249"/>
      <c r="ADA251" s="249"/>
      <c r="ADB251" s="249"/>
      <c r="ADC251" s="249"/>
      <c r="ADD251" s="249"/>
      <c r="ADE251" s="249"/>
      <c r="ADF251" s="249"/>
      <c r="ADG251" s="249"/>
      <c r="ADH251" s="249"/>
      <c r="ADI251" s="249"/>
      <c r="ADJ251" s="249"/>
      <c r="ADK251" s="249"/>
      <c r="ADL251" s="249"/>
      <c r="ADM251" s="249"/>
      <c r="ADN251" s="249"/>
      <c r="ADO251" s="249"/>
      <c r="ADP251" s="249"/>
      <c r="ADQ251" s="249"/>
      <c r="ADR251" s="249"/>
      <c r="ADS251" s="249"/>
      <c r="ADT251" s="249"/>
      <c r="ADU251" s="249"/>
      <c r="ADV251" s="249"/>
      <c r="ADW251" s="249"/>
      <c r="ADX251" s="249"/>
      <c r="ADY251" s="249"/>
      <c r="ADZ251" s="249"/>
      <c r="AEA251" s="249"/>
      <c r="AEB251" s="249"/>
      <c r="AEC251" s="249"/>
      <c r="AED251" s="249"/>
      <c r="AEE251" s="249"/>
      <c r="AEF251" s="249"/>
      <c r="AEG251" s="249"/>
      <c r="AEH251" s="249"/>
      <c r="AEI251" s="249"/>
      <c r="AEJ251" s="249"/>
      <c r="AEK251" s="249"/>
      <c r="AEL251" s="249"/>
      <c r="AEM251" s="249"/>
      <c r="AEN251" s="249"/>
      <c r="AEO251" s="249"/>
      <c r="AEP251" s="249"/>
      <c r="AEQ251" s="249"/>
      <c r="AER251" s="249"/>
      <c r="AES251" s="249"/>
      <c r="AET251" s="249"/>
      <c r="AEU251" s="249"/>
      <c r="AEV251" s="249"/>
      <c r="AEW251" s="249"/>
      <c r="AEX251" s="249"/>
      <c r="AEY251" s="249"/>
      <c r="AEZ251" s="249"/>
      <c r="AFA251" s="249"/>
      <c r="AFB251" s="249"/>
      <c r="AFC251" s="249"/>
      <c r="AFD251" s="249"/>
      <c r="AFE251" s="249"/>
      <c r="AFF251" s="249"/>
      <c r="AFG251" s="249"/>
      <c r="AFH251" s="249"/>
      <c r="AFI251" s="249"/>
      <c r="AFJ251" s="249"/>
      <c r="AFK251" s="249"/>
      <c r="AFL251" s="249"/>
      <c r="AFM251" s="249"/>
      <c r="AFN251" s="249"/>
      <c r="AFO251" s="249"/>
      <c r="AFP251" s="249"/>
      <c r="AFQ251" s="249"/>
      <c r="AFR251" s="249"/>
      <c r="AFS251" s="249"/>
      <c r="AFT251" s="249"/>
      <c r="AFU251" s="249"/>
      <c r="AFV251" s="249"/>
      <c r="AFW251" s="249"/>
      <c r="AFX251" s="249"/>
      <c r="AFY251" s="249"/>
      <c r="AFZ251" s="249"/>
      <c r="AGA251" s="249"/>
      <c r="AGB251" s="249"/>
      <c r="AGC251" s="249"/>
      <c r="AGD251" s="249"/>
      <c r="AGE251" s="249"/>
      <c r="AGF251" s="249"/>
      <c r="AGG251" s="249"/>
      <c r="AGH251" s="249"/>
      <c r="AGI251" s="249"/>
      <c r="AGJ251" s="249"/>
      <c r="AGK251" s="249"/>
      <c r="AGL251" s="249"/>
      <c r="AGM251" s="249"/>
      <c r="AGN251" s="249"/>
      <c r="AGO251" s="249"/>
      <c r="AGP251" s="249"/>
      <c r="AGQ251" s="249"/>
      <c r="AGR251" s="249"/>
      <c r="AGS251" s="249"/>
      <c r="AGT251" s="249"/>
      <c r="AGU251" s="249"/>
      <c r="AGV251" s="249"/>
      <c r="AGW251" s="249"/>
      <c r="AGX251" s="249"/>
      <c r="AGY251" s="249"/>
      <c r="AGZ251" s="249"/>
      <c r="AHA251" s="249"/>
      <c r="AHB251" s="249"/>
      <c r="AHC251" s="249"/>
      <c r="AHD251" s="249"/>
      <c r="AHE251" s="249"/>
      <c r="AHF251" s="249"/>
      <c r="AHG251" s="249"/>
      <c r="AHH251" s="249"/>
      <c r="AHI251" s="249"/>
      <c r="AHJ251" s="249"/>
      <c r="AHK251" s="249"/>
      <c r="AHL251" s="249"/>
      <c r="AHM251" s="249"/>
      <c r="AHN251" s="249"/>
      <c r="AHO251" s="249"/>
      <c r="AHP251" s="249"/>
      <c r="AHQ251" s="249"/>
      <c r="AHR251" s="249"/>
      <c r="AHS251" s="249"/>
      <c r="AHT251" s="249"/>
      <c r="AHU251" s="249"/>
      <c r="AHV251" s="249"/>
      <c r="AHW251" s="249"/>
      <c r="AHX251" s="249"/>
      <c r="AHY251" s="249"/>
      <c r="AHZ251" s="249"/>
      <c r="AIA251" s="249"/>
      <c r="AIB251" s="249"/>
      <c r="AIC251" s="249"/>
      <c r="AID251" s="249"/>
      <c r="AIE251" s="249"/>
      <c r="AIF251" s="249"/>
      <c r="AIG251" s="249"/>
      <c r="AIH251" s="249"/>
      <c r="AII251" s="249"/>
      <c r="AIJ251" s="249"/>
      <c r="AIK251" s="249"/>
      <c r="AIL251" s="249"/>
      <c r="AIM251" s="249"/>
      <c r="AIN251" s="249"/>
      <c r="AIO251" s="249"/>
      <c r="AIP251" s="249"/>
      <c r="AIQ251" s="249"/>
      <c r="AIR251" s="249"/>
      <c r="AIS251" s="249"/>
      <c r="AIT251" s="249"/>
      <c r="AIU251" s="249"/>
      <c r="AIV251" s="249"/>
      <c r="AIW251" s="249"/>
      <c r="AIX251" s="249"/>
      <c r="AIY251" s="249"/>
      <c r="AIZ251" s="249"/>
      <c r="AJA251" s="249"/>
      <c r="AJB251" s="249"/>
      <c r="AJC251" s="249"/>
      <c r="AJD251" s="249"/>
      <c r="AJE251" s="249"/>
      <c r="AJF251" s="249"/>
      <c r="AJG251" s="249"/>
      <c r="AJH251" s="249"/>
      <c r="AJI251" s="249"/>
      <c r="AJJ251" s="249"/>
      <c r="AJK251" s="249"/>
      <c r="AJL251" s="249"/>
      <c r="AJM251" s="249"/>
      <c r="AJN251" s="249"/>
      <c r="AJO251" s="249"/>
      <c r="AJP251" s="249"/>
      <c r="AJQ251" s="249"/>
      <c r="AJR251" s="249"/>
      <c r="AJS251" s="249"/>
      <c r="AJT251" s="249"/>
      <c r="AJU251" s="249"/>
      <c r="AJV251" s="249"/>
      <c r="AJW251" s="249"/>
      <c r="AJX251" s="249"/>
      <c r="AJY251" s="249"/>
      <c r="AJZ251" s="249"/>
      <c r="AKA251" s="249"/>
      <c r="AKB251" s="249"/>
      <c r="AKC251" s="249"/>
      <c r="AKD251" s="249"/>
      <c r="AKE251" s="249"/>
      <c r="AKF251" s="249"/>
      <c r="AKG251" s="249"/>
      <c r="AKH251" s="249"/>
      <c r="AKI251" s="249"/>
      <c r="AKJ251" s="249"/>
      <c r="AKK251" s="249"/>
      <c r="AKL251" s="249"/>
      <c r="AKM251" s="249"/>
      <c r="AKN251" s="249"/>
      <c r="AKO251" s="249"/>
      <c r="AKP251" s="249"/>
      <c r="AKQ251" s="249"/>
      <c r="AKR251" s="249"/>
      <c r="AKS251" s="249"/>
      <c r="AKT251" s="249"/>
      <c r="AKU251" s="249"/>
      <c r="AKV251" s="249"/>
      <c r="AKW251" s="249"/>
      <c r="AKX251" s="249"/>
      <c r="AKY251" s="249"/>
      <c r="AKZ251" s="249"/>
      <c r="ALA251" s="249"/>
      <c r="ALB251" s="249"/>
      <c r="ALC251" s="249"/>
      <c r="ALD251" s="249"/>
      <c r="ALE251" s="249"/>
      <c r="ALF251" s="249"/>
      <c r="ALG251" s="249"/>
      <c r="ALH251" s="249"/>
      <c r="ALI251" s="249"/>
      <c r="ALJ251" s="249"/>
      <c r="ALK251" s="249"/>
      <c r="ALL251" s="249"/>
      <c r="ALM251" s="249"/>
      <c r="ALN251" s="249"/>
      <c r="ALO251" s="249"/>
      <c r="ALP251" s="249"/>
      <c r="ALQ251" s="249"/>
      <c r="ALR251" s="249"/>
      <c r="ALS251" s="249"/>
      <c r="ALT251" s="249"/>
      <c r="ALU251" s="249"/>
      <c r="ALV251" s="249"/>
      <c r="ALW251" s="249"/>
      <c r="ALX251" s="249"/>
      <c r="ALY251" s="249"/>
      <c r="ALZ251" s="249"/>
      <c r="AMA251" s="249"/>
      <c r="AMB251" s="249"/>
      <c r="AMC251" s="249"/>
      <c r="AMD251" s="249"/>
      <c r="AME251" s="249"/>
      <c r="AMF251" s="249"/>
      <c r="AMG251" s="249"/>
      <c r="AMH251" s="249"/>
      <c r="AMI251" s="249"/>
      <c r="AMJ251" s="249"/>
    </row>
    <row r="252" spans="1:1024" s="347" customFormat="1" ht="18" hidden="1">
      <c r="A252" s="249"/>
      <c r="B252" s="278"/>
      <c r="C252" s="316"/>
      <c r="D252" s="319"/>
      <c r="E252" s="319"/>
      <c r="F252" s="319"/>
      <c r="G252" s="319"/>
      <c r="H252" s="319"/>
      <c r="I252" s="319"/>
      <c r="J252" s="319"/>
      <c r="K252" s="319"/>
      <c r="L252" s="319"/>
      <c r="M252" s="320"/>
      <c r="N252" s="320"/>
      <c r="O252" s="283"/>
      <c r="P252" s="283"/>
      <c r="Q252" s="284"/>
      <c r="R252" s="284"/>
      <c r="S252" s="249"/>
      <c r="T252" s="249"/>
      <c r="U252" s="249"/>
      <c r="V252" s="249"/>
      <c r="W252" s="249"/>
      <c r="X252" s="249"/>
      <c r="Y252" s="249"/>
      <c r="Z252" s="249"/>
      <c r="AA252" s="249"/>
      <c r="AB252" s="249"/>
      <c r="AC252" s="249"/>
      <c r="AD252" s="249"/>
      <c r="AE252" s="249"/>
      <c r="AF252" s="249"/>
      <c r="AG252" s="249"/>
      <c r="AH252" s="249"/>
      <c r="AI252" s="249"/>
      <c r="AJ252" s="249"/>
      <c r="AK252" s="249"/>
      <c r="AL252" s="249"/>
      <c r="AM252" s="249"/>
      <c r="AN252" s="249"/>
      <c r="AO252" s="249"/>
      <c r="AP252" s="249"/>
      <c r="AQ252" s="249"/>
      <c r="AR252" s="249"/>
      <c r="AS252" s="249"/>
      <c r="AT252" s="249"/>
      <c r="AU252" s="249"/>
      <c r="AV252" s="249"/>
      <c r="AW252" s="249"/>
      <c r="AX252" s="249"/>
      <c r="AY252" s="249"/>
      <c r="AZ252" s="249"/>
      <c r="BA252" s="249"/>
      <c r="BB252" s="249"/>
      <c r="BC252" s="249"/>
      <c r="BD252" s="249"/>
      <c r="BE252" s="249"/>
      <c r="BF252" s="249"/>
      <c r="BG252" s="249"/>
      <c r="BH252" s="249"/>
      <c r="BI252" s="249"/>
      <c r="BJ252" s="249"/>
      <c r="BK252" s="249"/>
      <c r="BL252" s="249"/>
      <c r="BM252" s="249"/>
      <c r="BN252" s="249"/>
      <c r="BO252" s="249"/>
      <c r="BP252" s="249"/>
      <c r="BQ252" s="249"/>
      <c r="BR252" s="249"/>
      <c r="BS252" s="249"/>
      <c r="BT252" s="249"/>
      <c r="BU252" s="249"/>
      <c r="BV252" s="249"/>
      <c r="BW252" s="249"/>
      <c r="BX252" s="249"/>
      <c r="BY252" s="249"/>
      <c r="BZ252" s="249"/>
      <c r="CA252" s="249"/>
      <c r="CB252" s="249"/>
      <c r="CC252" s="249"/>
      <c r="CD252" s="249"/>
      <c r="CE252" s="249"/>
      <c r="CF252" s="249"/>
      <c r="CG252" s="249"/>
      <c r="CH252" s="249"/>
      <c r="CI252" s="249"/>
      <c r="CJ252" s="249"/>
      <c r="CK252" s="249"/>
      <c r="CL252" s="249"/>
      <c r="CM252" s="249"/>
      <c r="CN252" s="249"/>
      <c r="CO252" s="249"/>
      <c r="CP252" s="249"/>
      <c r="CQ252" s="249"/>
      <c r="CR252" s="249"/>
      <c r="CS252" s="249"/>
      <c r="CT252" s="249"/>
      <c r="CU252" s="249"/>
      <c r="CV252" s="249"/>
      <c r="CW252" s="249"/>
      <c r="CX252" s="249"/>
      <c r="CY252" s="249"/>
      <c r="CZ252" s="249"/>
      <c r="DA252" s="249"/>
      <c r="DB252" s="249"/>
      <c r="DC252" s="249"/>
      <c r="DD252" s="249"/>
      <c r="DE252" s="249"/>
      <c r="DF252" s="249"/>
      <c r="DG252" s="249"/>
      <c r="DH252" s="249"/>
      <c r="DI252" s="249"/>
      <c r="DJ252" s="249"/>
      <c r="DK252" s="249"/>
      <c r="DL252" s="249"/>
      <c r="DM252" s="249"/>
      <c r="DN252" s="249"/>
      <c r="DO252" s="249"/>
      <c r="DP252" s="249"/>
      <c r="DQ252" s="249"/>
      <c r="DR252" s="249"/>
      <c r="DS252" s="249"/>
      <c r="DT252" s="249"/>
      <c r="DU252" s="249"/>
      <c r="DV252" s="249"/>
      <c r="DW252" s="249"/>
      <c r="DX252" s="249"/>
      <c r="DY252" s="249"/>
      <c r="DZ252" s="249"/>
      <c r="EA252" s="249"/>
      <c r="EB252" s="249"/>
      <c r="EC252" s="249"/>
      <c r="ED252" s="249"/>
      <c r="EE252" s="249"/>
      <c r="EF252" s="249"/>
      <c r="EG252" s="249"/>
      <c r="EH252" s="249"/>
      <c r="EI252" s="249"/>
      <c r="EJ252" s="249"/>
      <c r="EK252" s="249"/>
      <c r="EL252" s="249"/>
      <c r="EM252" s="249"/>
      <c r="EN252" s="249"/>
      <c r="EO252" s="249"/>
      <c r="EP252" s="249"/>
      <c r="EQ252" s="249"/>
      <c r="ER252" s="249"/>
      <c r="ES252" s="249"/>
      <c r="ET252" s="249"/>
      <c r="EU252" s="249"/>
      <c r="EV252" s="249"/>
      <c r="EW252" s="249"/>
      <c r="EX252" s="249"/>
      <c r="EY252" s="249"/>
      <c r="EZ252" s="249"/>
      <c r="FA252" s="249"/>
      <c r="FB252" s="249"/>
      <c r="FC252" s="249"/>
      <c r="FD252" s="249"/>
      <c r="FE252" s="249"/>
      <c r="FF252" s="249"/>
      <c r="FG252" s="249"/>
      <c r="FH252" s="249"/>
      <c r="FI252" s="249"/>
      <c r="FJ252" s="249"/>
      <c r="FK252" s="249"/>
      <c r="FL252" s="249"/>
      <c r="FM252" s="249"/>
      <c r="FN252" s="249"/>
      <c r="FO252" s="249"/>
      <c r="FP252" s="249"/>
      <c r="FQ252" s="249"/>
      <c r="FR252" s="249"/>
      <c r="FS252" s="249"/>
      <c r="FT252" s="249"/>
      <c r="FU252" s="249"/>
      <c r="FV252" s="249"/>
      <c r="FW252" s="249"/>
      <c r="FX252" s="249"/>
      <c r="FY252" s="249"/>
      <c r="FZ252" s="249"/>
      <c r="GA252" s="249"/>
      <c r="GB252" s="249"/>
      <c r="GC252" s="249"/>
      <c r="GD252" s="249"/>
      <c r="GE252" s="249"/>
      <c r="GF252" s="249"/>
      <c r="GG252" s="249"/>
      <c r="GH252" s="249"/>
      <c r="GI252" s="249"/>
      <c r="GJ252" s="249"/>
      <c r="GK252" s="249"/>
      <c r="GL252" s="249"/>
      <c r="GM252" s="249"/>
      <c r="GN252" s="249"/>
      <c r="GO252" s="249"/>
      <c r="GP252" s="249"/>
      <c r="GQ252" s="249"/>
      <c r="GR252" s="249"/>
      <c r="GS252" s="249"/>
      <c r="GT252" s="249"/>
      <c r="GU252" s="249"/>
      <c r="GV252" s="249"/>
      <c r="GW252" s="249"/>
      <c r="GX252" s="249"/>
      <c r="GY252" s="249"/>
      <c r="GZ252" s="249"/>
      <c r="HA252" s="249"/>
      <c r="HB252" s="249"/>
      <c r="HC252" s="249"/>
      <c r="HD252" s="249"/>
      <c r="HE252" s="249"/>
      <c r="HF252" s="249"/>
      <c r="HG252" s="249"/>
      <c r="HH252" s="249"/>
      <c r="HI252" s="249"/>
      <c r="HJ252" s="249"/>
      <c r="HK252" s="249"/>
      <c r="HL252" s="249"/>
      <c r="HM252" s="249"/>
      <c r="HN252" s="249"/>
      <c r="HO252" s="249"/>
      <c r="HP252" s="249"/>
      <c r="HQ252" s="249"/>
      <c r="HR252" s="249"/>
      <c r="HS252" s="249"/>
      <c r="HT252" s="249"/>
      <c r="HU252" s="249"/>
      <c r="HV252" s="249"/>
      <c r="HW252" s="249"/>
      <c r="HX252" s="249"/>
      <c r="HY252" s="249"/>
      <c r="HZ252" s="249"/>
      <c r="IA252" s="249"/>
      <c r="IB252" s="249"/>
      <c r="IC252" s="249"/>
      <c r="ID252" s="249"/>
      <c r="IE252" s="249"/>
      <c r="IF252" s="249"/>
      <c r="IG252" s="249"/>
      <c r="IH252" s="249"/>
      <c r="II252" s="249"/>
      <c r="IJ252" s="249"/>
      <c r="IK252" s="249"/>
      <c r="IL252" s="249"/>
      <c r="IM252" s="249"/>
      <c r="IN252" s="249"/>
      <c r="IO252" s="249"/>
      <c r="IP252" s="249"/>
      <c r="IQ252" s="249"/>
      <c r="IR252" s="249"/>
      <c r="IS252" s="249"/>
      <c r="IT252" s="249"/>
      <c r="IU252" s="249"/>
      <c r="IV252" s="249"/>
      <c r="IW252" s="249"/>
      <c r="IX252" s="249"/>
      <c r="IY252" s="249"/>
      <c r="IZ252" s="249"/>
      <c r="JA252" s="249"/>
      <c r="JB252" s="249"/>
      <c r="JC252" s="249"/>
      <c r="JD252" s="249"/>
      <c r="JE252" s="249"/>
      <c r="JF252" s="249"/>
      <c r="JG252" s="249"/>
      <c r="JH252" s="249"/>
      <c r="JI252" s="249"/>
      <c r="JJ252" s="249"/>
      <c r="JK252" s="249"/>
      <c r="JL252" s="249"/>
      <c r="JM252" s="249"/>
      <c r="JN252" s="249"/>
      <c r="JO252" s="249"/>
      <c r="JP252" s="249"/>
      <c r="JQ252" s="249"/>
      <c r="JR252" s="249"/>
      <c r="JS252" s="249"/>
      <c r="JT252" s="249"/>
      <c r="JU252" s="249"/>
      <c r="JV252" s="249"/>
      <c r="JW252" s="249"/>
      <c r="JX252" s="249"/>
      <c r="JY252" s="249"/>
      <c r="JZ252" s="249"/>
      <c r="KA252" s="249"/>
      <c r="KB252" s="249"/>
      <c r="KC252" s="249"/>
      <c r="KD252" s="249"/>
      <c r="KE252" s="249"/>
      <c r="KF252" s="249"/>
      <c r="KG252" s="249"/>
      <c r="KH252" s="249"/>
      <c r="KI252" s="249"/>
      <c r="KJ252" s="249"/>
      <c r="KK252" s="249"/>
      <c r="KL252" s="249"/>
      <c r="KM252" s="249"/>
      <c r="KN252" s="249"/>
      <c r="KO252" s="249"/>
      <c r="KP252" s="249"/>
      <c r="KQ252" s="249"/>
      <c r="KR252" s="249"/>
      <c r="KS252" s="249"/>
      <c r="KT252" s="249"/>
      <c r="KU252" s="249"/>
      <c r="KV252" s="249"/>
      <c r="KW252" s="249"/>
      <c r="KX252" s="249"/>
      <c r="KY252" s="249"/>
      <c r="KZ252" s="249"/>
      <c r="LA252" s="249"/>
      <c r="LB252" s="249"/>
      <c r="LC252" s="249"/>
      <c r="LD252" s="249"/>
      <c r="LE252" s="249"/>
      <c r="LF252" s="249"/>
      <c r="LG252" s="249"/>
      <c r="LH252" s="249"/>
      <c r="LI252" s="249"/>
      <c r="LJ252" s="249"/>
      <c r="LK252" s="249"/>
      <c r="LL252" s="249"/>
      <c r="LM252" s="249"/>
      <c r="LN252" s="249"/>
      <c r="LO252" s="249"/>
      <c r="LP252" s="249"/>
      <c r="LQ252" s="249"/>
      <c r="LR252" s="249"/>
      <c r="LS252" s="249"/>
      <c r="LT252" s="249"/>
      <c r="LU252" s="249"/>
      <c r="LV252" s="249"/>
      <c r="LW252" s="249"/>
      <c r="LX252" s="249"/>
      <c r="LY252" s="249"/>
      <c r="LZ252" s="249"/>
      <c r="MA252" s="249"/>
      <c r="MB252" s="249"/>
      <c r="MC252" s="249"/>
      <c r="MD252" s="249"/>
      <c r="ME252" s="249"/>
      <c r="MF252" s="249"/>
      <c r="MG252" s="249"/>
      <c r="MH252" s="249"/>
      <c r="MI252" s="249"/>
      <c r="MJ252" s="249"/>
      <c r="MK252" s="249"/>
      <c r="ML252" s="249"/>
      <c r="MM252" s="249"/>
      <c r="MN252" s="249"/>
      <c r="MO252" s="249"/>
      <c r="MP252" s="249"/>
      <c r="MQ252" s="249"/>
      <c r="MR252" s="249"/>
      <c r="MS252" s="249"/>
      <c r="MT252" s="249"/>
      <c r="MU252" s="249"/>
      <c r="MV252" s="249"/>
      <c r="MW252" s="249"/>
      <c r="MX252" s="249"/>
      <c r="MY252" s="249"/>
      <c r="MZ252" s="249"/>
      <c r="NA252" s="249"/>
      <c r="NB252" s="249"/>
      <c r="NC252" s="249"/>
      <c r="ND252" s="249"/>
      <c r="NE252" s="249"/>
      <c r="NF252" s="249"/>
      <c r="NG252" s="249"/>
      <c r="NH252" s="249"/>
      <c r="NI252" s="249"/>
      <c r="NJ252" s="249"/>
      <c r="NK252" s="249"/>
      <c r="NL252" s="249"/>
      <c r="NM252" s="249"/>
      <c r="NN252" s="249"/>
      <c r="NO252" s="249"/>
      <c r="NP252" s="249"/>
      <c r="NQ252" s="249"/>
      <c r="NR252" s="249"/>
      <c r="NS252" s="249"/>
      <c r="NT252" s="249"/>
      <c r="NU252" s="249"/>
      <c r="NV252" s="249"/>
      <c r="NW252" s="249"/>
      <c r="NX252" s="249"/>
      <c r="NY252" s="249"/>
      <c r="NZ252" s="249"/>
      <c r="OA252" s="249"/>
      <c r="OB252" s="249"/>
      <c r="OC252" s="249"/>
      <c r="OD252" s="249"/>
      <c r="OE252" s="249"/>
      <c r="OF252" s="249"/>
      <c r="OG252" s="249"/>
      <c r="OH252" s="249"/>
      <c r="OI252" s="249"/>
      <c r="OJ252" s="249"/>
      <c r="OK252" s="249"/>
      <c r="OL252" s="249"/>
      <c r="OM252" s="249"/>
      <c r="ON252" s="249"/>
      <c r="OO252" s="249"/>
      <c r="OP252" s="249"/>
      <c r="OQ252" s="249"/>
      <c r="OR252" s="249"/>
      <c r="OS252" s="249"/>
      <c r="OT252" s="249"/>
      <c r="OU252" s="249"/>
      <c r="OV252" s="249"/>
      <c r="OW252" s="249"/>
      <c r="OX252" s="249"/>
      <c r="OY252" s="249"/>
      <c r="OZ252" s="249"/>
      <c r="PA252" s="249"/>
      <c r="PB252" s="249"/>
      <c r="PC252" s="249"/>
      <c r="PD252" s="249"/>
      <c r="PE252" s="249"/>
      <c r="PF252" s="249"/>
      <c r="PG252" s="249"/>
      <c r="PH252" s="249"/>
      <c r="PI252" s="249"/>
      <c r="PJ252" s="249"/>
      <c r="PK252" s="249"/>
      <c r="PL252" s="249"/>
      <c r="PM252" s="249"/>
      <c r="PN252" s="249"/>
      <c r="PO252" s="249"/>
      <c r="PP252" s="249"/>
      <c r="PQ252" s="249"/>
      <c r="PR252" s="249"/>
      <c r="PS252" s="249"/>
      <c r="PT252" s="249"/>
      <c r="PU252" s="249"/>
      <c r="PV252" s="249"/>
      <c r="PW252" s="249"/>
      <c r="PX252" s="249"/>
      <c r="PY252" s="249"/>
      <c r="PZ252" s="249"/>
      <c r="QA252" s="249"/>
      <c r="QB252" s="249"/>
      <c r="QC252" s="249"/>
      <c r="QD252" s="249"/>
      <c r="QE252" s="249"/>
      <c r="QF252" s="249"/>
      <c r="QG252" s="249"/>
      <c r="QH252" s="249"/>
      <c r="QI252" s="249"/>
      <c r="QJ252" s="249"/>
      <c r="QK252" s="249"/>
      <c r="QL252" s="249"/>
      <c r="QM252" s="249"/>
      <c r="QN252" s="249"/>
      <c r="QO252" s="249"/>
      <c r="QP252" s="249"/>
      <c r="QQ252" s="249"/>
      <c r="QR252" s="249"/>
      <c r="QS252" s="249"/>
      <c r="QT252" s="249"/>
      <c r="QU252" s="249"/>
      <c r="QV252" s="249"/>
      <c r="QW252" s="249"/>
      <c r="QX252" s="249"/>
      <c r="QY252" s="249"/>
      <c r="QZ252" s="249"/>
      <c r="RA252" s="249"/>
      <c r="RB252" s="249"/>
      <c r="RC252" s="249"/>
      <c r="RD252" s="249"/>
      <c r="RE252" s="249"/>
      <c r="RF252" s="249"/>
      <c r="RG252" s="249"/>
      <c r="RH252" s="249"/>
      <c r="RI252" s="249"/>
      <c r="RJ252" s="249"/>
      <c r="RK252" s="249"/>
      <c r="RL252" s="249"/>
      <c r="RM252" s="249"/>
      <c r="RN252" s="249"/>
      <c r="RO252" s="249"/>
      <c r="RP252" s="249"/>
      <c r="RQ252" s="249"/>
      <c r="RR252" s="249"/>
      <c r="RS252" s="249"/>
      <c r="RT252" s="249"/>
      <c r="RU252" s="249"/>
      <c r="RV252" s="249"/>
      <c r="RW252" s="249"/>
      <c r="RX252" s="249"/>
      <c r="RY252" s="249"/>
      <c r="RZ252" s="249"/>
      <c r="SA252" s="249"/>
      <c r="SB252" s="249"/>
      <c r="SC252" s="249"/>
      <c r="SD252" s="249"/>
      <c r="SE252" s="249"/>
      <c r="SF252" s="249"/>
      <c r="SG252" s="249"/>
      <c r="SH252" s="249"/>
      <c r="SI252" s="249"/>
      <c r="SJ252" s="249"/>
      <c r="SK252" s="249"/>
      <c r="SL252" s="249"/>
      <c r="SM252" s="249"/>
      <c r="SN252" s="249"/>
      <c r="SO252" s="249"/>
      <c r="SP252" s="249"/>
      <c r="SQ252" s="249"/>
      <c r="SR252" s="249"/>
      <c r="SS252" s="249"/>
      <c r="ST252" s="249"/>
      <c r="SU252" s="249"/>
      <c r="SV252" s="249"/>
      <c r="SW252" s="249"/>
      <c r="SX252" s="249"/>
      <c r="SY252" s="249"/>
      <c r="SZ252" s="249"/>
      <c r="TA252" s="249"/>
      <c r="TB252" s="249"/>
      <c r="TC252" s="249"/>
      <c r="TD252" s="249"/>
      <c r="TE252" s="249"/>
      <c r="TF252" s="249"/>
      <c r="TG252" s="249"/>
      <c r="TH252" s="249"/>
      <c r="TI252" s="249"/>
      <c r="TJ252" s="249"/>
      <c r="TK252" s="249"/>
      <c r="TL252" s="249"/>
      <c r="TM252" s="249"/>
      <c r="TN252" s="249"/>
      <c r="TO252" s="249"/>
      <c r="TP252" s="249"/>
      <c r="TQ252" s="249"/>
      <c r="TR252" s="249"/>
      <c r="TS252" s="249"/>
      <c r="TT252" s="249"/>
      <c r="TU252" s="249"/>
      <c r="TV252" s="249"/>
      <c r="TW252" s="249"/>
      <c r="TX252" s="249"/>
      <c r="TY252" s="249"/>
      <c r="TZ252" s="249"/>
      <c r="UA252" s="249"/>
      <c r="UB252" s="249"/>
      <c r="UC252" s="249"/>
      <c r="UD252" s="249"/>
      <c r="UE252" s="249"/>
      <c r="UF252" s="249"/>
      <c r="UG252" s="249"/>
      <c r="UH252" s="249"/>
      <c r="UI252" s="249"/>
      <c r="UJ252" s="249"/>
      <c r="UK252" s="249"/>
      <c r="UL252" s="249"/>
      <c r="UM252" s="249"/>
      <c r="UN252" s="249"/>
      <c r="UO252" s="249"/>
      <c r="UP252" s="249"/>
      <c r="UQ252" s="249"/>
      <c r="UR252" s="249"/>
      <c r="US252" s="249"/>
      <c r="UT252" s="249"/>
      <c r="UU252" s="249"/>
      <c r="UV252" s="249"/>
      <c r="UW252" s="249"/>
      <c r="UX252" s="249"/>
      <c r="UY252" s="249"/>
      <c r="UZ252" s="249"/>
      <c r="VA252" s="249"/>
      <c r="VB252" s="249"/>
      <c r="VC252" s="249"/>
      <c r="VD252" s="249"/>
      <c r="VE252" s="249"/>
      <c r="VF252" s="249"/>
      <c r="VG252" s="249"/>
      <c r="VH252" s="249"/>
      <c r="VI252" s="249"/>
      <c r="VJ252" s="249"/>
      <c r="VK252" s="249"/>
      <c r="VL252" s="249"/>
      <c r="VM252" s="249"/>
      <c r="VN252" s="249"/>
      <c r="VO252" s="249"/>
      <c r="VP252" s="249"/>
      <c r="VQ252" s="249"/>
      <c r="VR252" s="249"/>
      <c r="VS252" s="249"/>
      <c r="VT252" s="249"/>
      <c r="VU252" s="249"/>
      <c r="VV252" s="249"/>
      <c r="VW252" s="249"/>
      <c r="VX252" s="249"/>
      <c r="VY252" s="249"/>
      <c r="VZ252" s="249"/>
      <c r="WA252" s="249"/>
      <c r="WB252" s="249"/>
      <c r="WC252" s="249"/>
      <c r="WD252" s="249"/>
      <c r="WE252" s="249"/>
      <c r="WF252" s="249"/>
      <c r="WG252" s="249"/>
      <c r="WH252" s="249"/>
      <c r="WI252" s="249"/>
      <c r="WJ252" s="249"/>
      <c r="WK252" s="249"/>
      <c r="WL252" s="249"/>
      <c r="WM252" s="249"/>
      <c r="WN252" s="249"/>
      <c r="WO252" s="249"/>
      <c r="WP252" s="249"/>
      <c r="WQ252" s="249"/>
      <c r="WR252" s="249"/>
      <c r="WS252" s="249"/>
      <c r="WT252" s="249"/>
      <c r="WU252" s="249"/>
      <c r="WV252" s="249"/>
      <c r="WW252" s="249"/>
      <c r="WX252" s="249"/>
      <c r="WY252" s="249"/>
      <c r="WZ252" s="249"/>
      <c r="XA252" s="249"/>
      <c r="XB252" s="249"/>
      <c r="XC252" s="249"/>
      <c r="XD252" s="249"/>
      <c r="XE252" s="249"/>
      <c r="XF252" s="249"/>
      <c r="XG252" s="249"/>
      <c r="XH252" s="249"/>
      <c r="XI252" s="249"/>
      <c r="XJ252" s="249"/>
      <c r="XK252" s="249"/>
      <c r="XL252" s="249"/>
      <c r="XM252" s="249"/>
      <c r="XN252" s="249"/>
      <c r="XO252" s="249"/>
      <c r="XP252" s="249"/>
      <c r="XQ252" s="249"/>
      <c r="XR252" s="249"/>
      <c r="XS252" s="249"/>
      <c r="XT252" s="249"/>
      <c r="XU252" s="249"/>
      <c r="XV252" s="249"/>
      <c r="XW252" s="249"/>
      <c r="XX252" s="249"/>
      <c r="XY252" s="249"/>
      <c r="XZ252" s="249"/>
      <c r="YA252" s="249"/>
      <c r="YB252" s="249"/>
      <c r="YC252" s="249"/>
      <c r="YD252" s="249"/>
      <c r="YE252" s="249"/>
      <c r="YF252" s="249"/>
      <c r="YG252" s="249"/>
      <c r="YH252" s="249"/>
      <c r="YI252" s="249"/>
      <c r="YJ252" s="249"/>
      <c r="YK252" s="249"/>
      <c r="YL252" s="249"/>
      <c r="YM252" s="249"/>
      <c r="YN252" s="249"/>
      <c r="YO252" s="249"/>
      <c r="YP252" s="249"/>
      <c r="YQ252" s="249"/>
      <c r="YR252" s="249"/>
      <c r="YS252" s="249"/>
      <c r="YT252" s="249"/>
      <c r="YU252" s="249"/>
      <c r="YV252" s="249"/>
      <c r="YW252" s="249"/>
      <c r="YX252" s="249"/>
      <c r="YY252" s="249"/>
      <c r="YZ252" s="249"/>
      <c r="ZA252" s="249"/>
      <c r="ZB252" s="249"/>
      <c r="ZC252" s="249"/>
      <c r="ZD252" s="249"/>
      <c r="ZE252" s="249"/>
      <c r="ZF252" s="249"/>
      <c r="ZG252" s="249"/>
      <c r="ZH252" s="249"/>
      <c r="ZI252" s="249"/>
      <c r="ZJ252" s="249"/>
      <c r="ZK252" s="249"/>
      <c r="ZL252" s="249"/>
      <c r="ZM252" s="249"/>
      <c r="ZN252" s="249"/>
      <c r="ZO252" s="249"/>
      <c r="ZP252" s="249"/>
      <c r="ZQ252" s="249"/>
      <c r="ZR252" s="249"/>
      <c r="ZS252" s="249"/>
      <c r="ZT252" s="249"/>
      <c r="ZU252" s="249"/>
      <c r="ZV252" s="249"/>
      <c r="ZW252" s="249"/>
      <c r="ZX252" s="249"/>
      <c r="ZY252" s="249"/>
      <c r="ZZ252" s="249"/>
      <c r="AAA252" s="249"/>
      <c r="AAB252" s="249"/>
      <c r="AAC252" s="249"/>
      <c r="AAD252" s="249"/>
      <c r="AAE252" s="249"/>
      <c r="AAF252" s="249"/>
      <c r="AAG252" s="249"/>
      <c r="AAH252" s="249"/>
      <c r="AAI252" s="249"/>
      <c r="AAJ252" s="249"/>
      <c r="AAK252" s="249"/>
      <c r="AAL252" s="249"/>
      <c r="AAM252" s="249"/>
      <c r="AAN252" s="249"/>
      <c r="AAO252" s="249"/>
      <c r="AAP252" s="249"/>
      <c r="AAQ252" s="249"/>
      <c r="AAR252" s="249"/>
      <c r="AAS252" s="249"/>
      <c r="AAT252" s="249"/>
      <c r="AAU252" s="249"/>
      <c r="AAV252" s="249"/>
      <c r="AAW252" s="249"/>
      <c r="AAX252" s="249"/>
      <c r="AAY252" s="249"/>
      <c r="AAZ252" s="249"/>
      <c r="ABA252" s="249"/>
      <c r="ABB252" s="249"/>
      <c r="ABC252" s="249"/>
      <c r="ABD252" s="249"/>
      <c r="ABE252" s="249"/>
      <c r="ABF252" s="249"/>
      <c r="ABG252" s="249"/>
      <c r="ABH252" s="249"/>
      <c r="ABI252" s="249"/>
      <c r="ABJ252" s="249"/>
      <c r="ABK252" s="249"/>
      <c r="ABL252" s="249"/>
      <c r="ABM252" s="249"/>
      <c r="ABN252" s="249"/>
      <c r="ABO252" s="249"/>
      <c r="ABP252" s="249"/>
      <c r="ABQ252" s="249"/>
      <c r="ABR252" s="249"/>
      <c r="ABS252" s="249"/>
      <c r="ABT252" s="249"/>
      <c r="ABU252" s="249"/>
      <c r="ABV252" s="249"/>
      <c r="ABW252" s="249"/>
      <c r="ABX252" s="249"/>
      <c r="ABY252" s="249"/>
      <c r="ABZ252" s="249"/>
      <c r="ACA252" s="249"/>
      <c r="ACB252" s="249"/>
      <c r="ACC252" s="249"/>
      <c r="ACD252" s="249"/>
      <c r="ACE252" s="249"/>
      <c r="ACF252" s="249"/>
      <c r="ACG252" s="249"/>
      <c r="ACH252" s="249"/>
      <c r="ACI252" s="249"/>
      <c r="ACJ252" s="249"/>
      <c r="ACK252" s="249"/>
      <c r="ACL252" s="249"/>
      <c r="ACM252" s="249"/>
      <c r="ACN252" s="249"/>
      <c r="ACO252" s="249"/>
      <c r="ACP252" s="249"/>
      <c r="ACQ252" s="249"/>
      <c r="ACR252" s="249"/>
      <c r="ACS252" s="249"/>
      <c r="ACT252" s="249"/>
      <c r="ACU252" s="249"/>
      <c r="ACV252" s="249"/>
      <c r="ACW252" s="249"/>
      <c r="ACX252" s="249"/>
      <c r="ACY252" s="249"/>
      <c r="ACZ252" s="249"/>
      <c r="ADA252" s="249"/>
      <c r="ADB252" s="249"/>
      <c r="ADC252" s="249"/>
      <c r="ADD252" s="249"/>
      <c r="ADE252" s="249"/>
      <c r="ADF252" s="249"/>
      <c r="ADG252" s="249"/>
      <c r="ADH252" s="249"/>
      <c r="ADI252" s="249"/>
      <c r="ADJ252" s="249"/>
      <c r="ADK252" s="249"/>
      <c r="ADL252" s="249"/>
      <c r="ADM252" s="249"/>
      <c r="ADN252" s="249"/>
      <c r="ADO252" s="249"/>
      <c r="ADP252" s="249"/>
      <c r="ADQ252" s="249"/>
      <c r="ADR252" s="249"/>
      <c r="ADS252" s="249"/>
      <c r="ADT252" s="249"/>
      <c r="ADU252" s="249"/>
      <c r="ADV252" s="249"/>
      <c r="ADW252" s="249"/>
      <c r="ADX252" s="249"/>
      <c r="ADY252" s="249"/>
      <c r="ADZ252" s="249"/>
      <c r="AEA252" s="249"/>
      <c r="AEB252" s="249"/>
      <c r="AEC252" s="249"/>
      <c r="AED252" s="249"/>
      <c r="AEE252" s="249"/>
      <c r="AEF252" s="249"/>
      <c r="AEG252" s="249"/>
      <c r="AEH252" s="249"/>
      <c r="AEI252" s="249"/>
      <c r="AEJ252" s="249"/>
      <c r="AEK252" s="249"/>
      <c r="AEL252" s="249"/>
      <c r="AEM252" s="249"/>
      <c r="AEN252" s="249"/>
      <c r="AEO252" s="249"/>
      <c r="AEP252" s="249"/>
      <c r="AEQ252" s="249"/>
      <c r="AER252" s="249"/>
      <c r="AES252" s="249"/>
      <c r="AET252" s="249"/>
      <c r="AEU252" s="249"/>
      <c r="AEV252" s="249"/>
      <c r="AEW252" s="249"/>
      <c r="AEX252" s="249"/>
      <c r="AEY252" s="249"/>
      <c r="AEZ252" s="249"/>
      <c r="AFA252" s="249"/>
      <c r="AFB252" s="249"/>
      <c r="AFC252" s="249"/>
      <c r="AFD252" s="249"/>
      <c r="AFE252" s="249"/>
      <c r="AFF252" s="249"/>
      <c r="AFG252" s="249"/>
      <c r="AFH252" s="249"/>
      <c r="AFI252" s="249"/>
      <c r="AFJ252" s="249"/>
      <c r="AFK252" s="249"/>
      <c r="AFL252" s="249"/>
      <c r="AFM252" s="249"/>
      <c r="AFN252" s="249"/>
      <c r="AFO252" s="249"/>
      <c r="AFP252" s="249"/>
      <c r="AFQ252" s="249"/>
      <c r="AFR252" s="249"/>
      <c r="AFS252" s="249"/>
      <c r="AFT252" s="249"/>
      <c r="AFU252" s="249"/>
      <c r="AFV252" s="249"/>
      <c r="AFW252" s="249"/>
      <c r="AFX252" s="249"/>
      <c r="AFY252" s="249"/>
      <c r="AFZ252" s="249"/>
      <c r="AGA252" s="249"/>
      <c r="AGB252" s="249"/>
      <c r="AGC252" s="249"/>
      <c r="AGD252" s="249"/>
      <c r="AGE252" s="249"/>
      <c r="AGF252" s="249"/>
      <c r="AGG252" s="249"/>
      <c r="AGH252" s="249"/>
      <c r="AGI252" s="249"/>
      <c r="AGJ252" s="249"/>
      <c r="AGK252" s="249"/>
      <c r="AGL252" s="249"/>
      <c r="AGM252" s="249"/>
      <c r="AGN252" s="249"/>
      <c r="AGO252" s="249"/>
      <c r="AGP252" s="249"/>
      <c r="AGQ252" s="249"/>
      <c r="AGR252" s="249"/>
      <c r="AGS252" s="249"/>
      <c r="AGT252" s="249"/>
      <c r="AGU252" s="249"/>
      <c r="AGV252" s="249"/>
      <c r="AGW252" s="249"/>
      <c r="AGX252" s="249"/>
      <c r="AGY252" s="249"/>
      <c r="AGZ252" s="249"/>
      <c r="AHA252" s="249"/>
      <c r="AHB252" s="249"/>
      <c r="AHC252" s="249"/>
      <c r="AHD252" s="249"/>
      <c r="AHE252" s="249"/>
      <c r="AHF252" s="249"/>
      <c r="AHG252" s="249"/>
      <c r="AHH252" s="249"/>
      <c r="AHI252" s="249"/>
      <c r="AHJ252" s="249"/>
      <c r="AHK252" s="249"/>
      <c r="AHL252" s="249"/>
      <c r="AHM252" s="249"/>
      <c r="AHN252" s="249"/>
      <c r="AHO252" s="249"/>
      <c r="AHP252" s="249"/>
      <c r="AHQ252" s="249"/>
      <c r="AHR252" s="249"/>
      <c r="AHS252" s="249"/>
      <c r="AHT252" s="249"/>
      <c r="AHU252" s="249"/>
      <c r="AHV252" s="249"/>
      <c r="AHW252" s="249"/>
      <c r="AHX252" s="249"/>
      <c r="AHY252" s="249"/>
      <c r="AHZ252" s="249"/>
      <c r="AIA252" s="249"/>
      <c r="AIB252" s="249"/>
      <c r="AIC252" s="249"/>
      <c r="AID252" s="249"/>
      <c r="AIE252" s="249"/>
      <c r="AIF252" s="249"/>
      <c r="AIG252" s="249"/>
      <c r="AIH252" s="249"/>
      <c r="AII252" s="249"/>
      <c r="AIJ252" s="249"/>
      <c r="AIK252" s="249"/>
      <c r="AIL252" s="249"/>
      <c r="AIM252" s="249"/>
      <c r="AIN252" s="249"/>
      <c r="AIO252" s="249"/>
      <c r="AIP252" s="249"/>
      <c r="AIQ252" s="249"/>
      <c r="AIR252" s="249"/>
      <c r="AIS252" s="249"/>
      <c r="AIT252" s="249"/>
      <c r="AIU252" s="249"/>
      <c r="AIV252" s="249"/>
      <c r="AIW252" s="249"/>
      <c r="AIX252" s="249"/>
      <c r="AIY252" s="249"/>
      <c r="AIZ252" s="249"/>
      <c r="AJA252" s="249"/>
      <c r="AJB252" s="249"/>
      <c r="AJC252" s="249"/>
      <c r="AJD252" s="249"/>
      <c r="AJE252" s="249"/>
      <c r="AJF252" s="249"/>
      <c r="AJG252" s="249"/>
      <c r="AJH252" s="249"/>
      <c r="AJI252" s="249"/>
      <c r="AJJ252" s="249"/>
      <c r="AJK252" s="249"/>
      <c r="AJL252" s="249"/>
      <c r="AJM252" s="249"/>
      <c r="AJN252" s="249"/>
      <c r="AJO252" s="249"/>
      <c r="AJP252" s="249"/>
      <c r="AJQ252" s="249"/>
      <c r="AJR252" s="249"/>
      <c r="AJS252" s="249"/>
      <c r="AJT252" s="249"/>
      <c r="AJU252" s="249"/>
      <c r="AJV252" s="249"/>
      <c r="AJW252" s="249"/>
      <c r="AJX252" s="249"/>
      <c r="AJY252" s="249"/>
      <c r="AJZ252" s="249"/>
      <c r="AKA252" s="249"/>
      <c r="AKB252" s="249"/>
      <c r="AKC252" s="249"/>
      <c r="AKD252" s="249"/>
      <c r="AKE252" s="249"/>
      <c r="AKF252" s="249"/>
      <c r="AKG252" s="249"/>
      <c r="AKH252" s="249"/>
      <c r="AKI252" s="249"/>
      <c r="AKJ252" s="249"/>
      <c r="AKK252" s="249"/>
      <c r="AKL252" s="249"/>
      <c r="AKM252" s="249"/>
      <c r="AKN252" s="249"/>
      <c r="AKO252" s="249"/>
      <c r="AKP252" s="249"/>
      <c r="AKQ252" s="249"/>
      <c r="AKR252" s="249"/>
      <c r="AKS252" s="249"/>
      <c r="AKT252" s="249"/>
      <c r="AKU252" s="249"/>
      <c r="AKV252" s="249"/>
      <c r="AKW252" s="249"/>
      <c r="AKX252" s="249"/>
      <c r="AKY252" s="249"/>
      <c r="AKZ252" s="249"/>
      <c r="ALA252" s="249"/>
      <c r="ALB252" s="249"/>
      <c r="ALC252" s="249"/>
      <c r="ALD252" s="249"/>
      <c r="ALE252" s="249"/>
      <c r="ALF252" s="249"/>
      <c r="ALG252" s="249"/>
      <c r="ALH252" s="249"/>
      <c r="ALI252" s="249"/>
      <c r="ALJ252" s="249"/>
      <c r="ALK252" s="249"/>
      <c r="ALL252" s="249"/>
      <c r="ALM252" s="249"/>
      <c r="ALN252" s="249"/>
      <c r="ALO252" s="249"/>
      <c r="ALP252" s="249"/>
      <c r="ALQ252" s="249"/>
      <c r="ALR252" s="249"/>
      <c r="ALS252" s="249"/>
      <c r="ALT252" s="249"/>
      <c r="ALU252" s="249"/>
      <c r="ALV252" s="249"/>
      <c r="ALW252" s="249"/>
      <c r="ALX252" s="249"/>
      <c r="ALY252" s="249"/>
      <c r="ALZ252" s="249"/>
      <c r="AMA252" s="249"/>
      <c r="AMB252" s="249"/>
      <c r="AMC252" s="249"/>
      <c r="AMD252" s="249"/>
      <c r="AME252" s="249"/>
      <c r="AMF252" s="249"/>
      <c r="AMG252" s="249"/>
      <c r="AMH252" s="249"/>
      <c r="AMI252" s="249"/>
      <c r="AMJ252" s="249"/>
    </row>
    <row r="253" spans="1:1024" s="347" customFormat="1" ht="18" hidden="1">
      <c r="A253" s="249"/>
      <c r="B253" s="278"/>
      <c r="C253" s="286"/>
      <c r="D253" s="321"/>
      <c r="E253" s="321"/>
      <c r="F253" s="321"/>
      <c r="G253" s="321"/>
      <c r="H253" s="321"/>
      <c r="I253" s="321"/>
      <c r="J253" s="321"/>
      <c r="K253" s="321"/>
      <c r="L253" s="321"/>
      <c r="M253" s="322"/>
      <c r="N253" s="322"/>
      <c r="O253" s="291"/>
      <c r="P253" s="283"/>
      <c r="Q253" s="284"/>
      <c r="R253" s="292"/>
      <c r="S253" s="249"/>
      <c r="T253" s="249"/>
      <c r="U253" s="249"/>
      <c r="V253" s="249"/>
      <c r="W253" s="249"/>
      <c r="X253" s="249"/>
      <c r="Y253" s="249"/>
      <c r="Z253" s="249"/>
      <c r="AA253" s="249"/>
      <c r="AB253" s="249"/>
      <c r="AC253" s="249"/>
      <c r="AD253" s="249"/>
      <c r="AE253" s="249"/>
      <c r="AF253" s="249"/>
      <c r="AG253" s="249"/>
      <c r="AH253" s="249"/>
      <c r="AI253" s="249"/>
      <c r="AJ253" s="249"/>
      <c r="AK253" s="249"/>
      <c r="AL253" s="249"/>
      <c r="AM253" s="249"/>
      <c r="AN253" s="249"/>
      <c r="AO253" s="249"/>
      <c r="AP253" s="249"/>
      <c r="AQ253" s="249"/>
      <c r="AR253" s="249"/>
      <c r="AS253" s="249"/>
      <c r="AT253" s="249"/>
      <c r="AU253" s="249"/>
      <c r="AV253" s="249"/>
      <c r="AW253" s="249"/>
      <c r="AX253" s="249"/>
      <c r="AY253" s="249"/>
      <c r="AZ253" s="249"/>
      <c r="BA253" s="249"/>
      <c r="BB253" s="249"/>
      <c r="BC253" s="249"/>
      <c r="BD253" s="249"/>
      <c r="BE253" s="249"/>
      <c r="BF253" s="249"/>
      <c r="BG253" s="249"/>
      <c r="BH253" s="249"/>
      <c r="BI253" s="249"/>
      <c r="BJ253" s="249"/>
      <c r="BK253" s="249"/>
      <c r="BL253" s="249"/>
      <c r="BM253" s="249"/>
      <c r="BN253" s="249"/>
      <c r="BO253" s="249"/>
      <c r="BP253" s="249"/>
      <c r="BQ253" s="249"/>
      <c r="BR253" s="249"/>
      <c r="BS253" s="249"/>
      <c r="BT253" s="249"/>
      <c r="BU253" s="249"/>
      <c r="BV253" s="249"/>
      <c r="BW253" s="249"/>
      <c r="BX253" s="249"/>
      <c r="BY253" s="249"/>
      <c r="BZ253" s="249"/>
      <c r="CA253" s="249"/>
      <c r="CB253" s="249"/>
      <c r="CC253" s="249"/>
      <c r="CD253" s="249"/>
      <c r="CE253" s="249"/>
      <c r="CF253" s="249"/>
      <c r="CG253" s="249"/>
      <c r="CH253" s="249"/>
      <c r="CI253" s="249"/>
      <c r="CJ253" s="249"/>
      <c r="CK253" s="249"/>
      <c r="CL253" s="249"/>
      <c r="CM253" s="249"/>
      <c r="CN253" s="249"/>
      <c r="CO253" s="249"/>
      <c r="CP253" s="249"/>
      <c r="CQ253" s="249"/>
      <c r="CR253" s="249"/>
      <c r="CS253" s="249"/>
      <c r="CT253" s="249"/>
      <c r="CU253" s="249"/>
      <c r="CV253" s="249"/>
      <c r="CW253" s="249"/>
      <c r="CX253" s="249"/>
      <c r="CY253" s="249"/>
      <c r="CZ253" s="249"/>
      <c r="DA253" s="249"/>
      <c r="DB253" s="249"/>
      <c r="DC253" s="249"/>
      <c r="DD253" s="249"/>
      <c r="DE253" s="249"/>
      <c r="DF253" s="249"/>
      <c r="DG253" s="249"/>
      <c r="DH253" s="249"/>
      <c r="DI253" s="249"/>
      <c r="DJ253" s="249"/>
      <c r="DK253" s="249"/>
      <c r="DL253" s="249"/>
      <c r="DM253" s="249"/>
      <c r="DN253" s="249"/>
      <c r="DO253" s="249"/>
      <c r="DP253" s="249"/>
      <c r="DQ253" s="249"/>
      <c r="DR253" s="249"/>
      <c r="DS253" s="249"/>
      <c r="DT253" s="249"/>
      <c r="DU253" s="249"/>
      <c r="DV253" s="249"/>
      <c r="DW253" s="249"/>
      <c r="DX253" s="249"/>
      <c r="DY253" s="249"/>
      <c r="DZ253" s="249"/>
      <c r="EA253" s="249"/>
      <c r="EB253" s="249"/>
      <c r="EC253" s="249"/>
      <c r="ED253" s="249"/>
      <c r="EE253" s="249"/>
      <c r="EF253" s="249"/>
      <c r="EG253" s="249"/>
      <c r="EH253" s="249"/>
      <c r="EI253" s="249"/>
      <c r="EJ253" s="249"/>
      <c r="EK253" s="249"/>
      <c r="EL253" s="249"/>
      <c r="EM253" s="249"/>
      <c r="EN253" s="249"/>
      <c r="EO253" s="249"/>
      <c r="EP253" s="249"/>
      <c r="EQ253" s="249"/>
      <c r="ER253" s="249"/>
      <c r="ES253" s="249"/>
      <c r="ET253" s="249"/>
      <c r="EU253" s="249"/>
      <c r="EV253" s="249"/>
      <c r="EW253" s="249"/>
      <c r="EX253" s="249"/>
      <c r="EY253" s="249"/>
      <c r="EZ253" s="249"/>
      <c r="FA253" s="249"/>
      <c r="FB253" s="249"/>
      <c r="FC253" s="249"/>
      <c r="FD253" s="249"/>
      <c r="FE253" s="249"/>
      <c r="FF253" s="249"/>
      <c r="FG253" s="249"/>
      <c r="FH253" s="249"/>
      <c r="FI253" s="249"/>
      <c r="FJ253" s="249"/>
      <c r="FK253" s="249"/>
      <c r="FL253" s="249"/>
      <c r="FM253" s="249"/>
      <c r="FN253" s="249"/>
      <c r="FO253" s="249"/>
      <c r="FP253" s="249"/>
      <c r="FQ253" s="249"/>
      <c r="FR253" s="249"/>
      <c r="FS253" s="249"/>
      <c r="FT253" s="249"/>
      <c r="FU253" s="249"/>
      <c r="FV253" s="249"/>
      <c r="FW253" s="249"/>
      <c r="FX253" s="249"/>
      <c r="FY253" s="249"/>
      <c r="FZ253" s="249"/>
      <c r="GA253" s="249"/>
      <c r="GB253" s="249"/>
      <c r="GC253" s="249"/>
      <c r="GD253" s="249"/>
      <c r="GE253" s="249"/>
      <c r="GF253" s="249"/>
      <c r="GG253" s="249"/>
      <c r="GH253" s="249"/>
      <c r="GI253" s="249"/>
      <c r="GJ253" s="249"/>
      <c r="GK253" s="249"/>
      <c r="GL253" s="249"/>
      <c r="GM253" s="249"/>
      <c r="GN253" s="249"/>
      <c r="GO253" s="249"/>
      <c r="GP253" s="249"/>
      <c r="GQ253" s="249"/>
      <c r="GR253" s="249"/>
      <c r="GS253" s="249"/>
      <c r="GT253" s="249"/>
      <c r="GU253" s="249"/>
      <c r="GV253" s="249"/>
      <c r="GW253" s="249"/>
      <c r="GX253" s="249"/>
      <c r="GY253" s="249"/>
      <c r="GZ253" s="249"/>
      <c r="HA253" s="249"/>
      <c r="HB253" s="249"/>
      <c r="HC253" s="249"/>
      <c r="HD253" s="249"/>
      <c r="HE253" s="249"/>
      <c r="HF253" s="249"/>
      <c r="HG253" s="249"/>
      <c r="HH253" s="249"/>
      <c r="HI253" s="249"/>
      <c r="HJ253" s="249"/>
      <c r="HK253" s="249"/>
      <c r="HL253" s="249"/>
      <c r="HM253" s="249"/>
      <c r="HN253" s="249"/>
      <c r="HO253" s="249"/>
      <c r="HP253" s="249"/>
      <c r="HQ253" s="249"/>
      <c r="HR253" s="249"/>
      <c r="HS253" s="249"/>
      <c r="HT253" s="249"/>
      <c r="HU253" s="249"/>
      <c r="HV253" s="249"/>
      <c r="HW253" s="249"/>
      <c r="HX253" s="249"/>
      <c r="HY253" s="249"/>
      <c r="HZ253" s="249"/>
      <c r="IA253" s="249"/>
      <c r="IB253" s="249"/>
      <c r="IC253" s="249"/>
      <c r="ID253" s="249"/>
      <c r="IE253" s="249"/>
      <c r="IF253" s="249"/>
      <c r="IG253" s="249"/>
      <c r="IH253" s="249"/>
      <c r="II253" s="249"/>
      <c r="IJ253" s="249"/>
      <c r="IK253" s="249"/>
      <c r="IL253" s="249"/>
      <c r="IM253" s="249"/>
      <c r="IN253" s="249"/>
      <c r="IO253" s="249"/>
      <c r="IP253" s="249"/>
      <c r="IQ253" s="249"/>
      <c r="IR253" s="249"/>
      <c r="IS253" s="249"/>
      <c r="IT253" s="249"/>
      <c r="IU253" s="249"/>
      <c r="IV253" s="249"/>
      <c r="IW253" s="249"/>
      <c r="IX253" s="249"/>
      <c r="IY253" s="249"/>
      <c r="IZ253" s="249"/>
      <c r="JA253" s="249"/>
      <c r="JB253" s="249"/>
      <c r="JC253" s="249"/>
      <c r="JD253" s="249"/>
      <c r="JE253" s="249"/>
      <c r="JF253" s="249"/>
      <c r="JG253" s="249"/>
      <c r="JH253" s="249"/>
      <c r="JI253" s="249"/>
      <c r="JJ253" s="249"/>
      <c r="JK253" s="249"/>
      <c r="JL253" s="249"/>
      <c r="JM253" s="249"/>
      <c r="JN253" s="249"/>
      <c r="JO253" s="249"/>
      <c r="JP253" s="249"/>
      <c r="JQ253" s="249"/>
      <c r="JR253" s="249"/>
      <c r="JS253" s="249"/>
      <c r="JT253" s="249"/>
      <c r="JU253" s="249"/>
      <c r="JV253" s="249"/>
      <c r="JW253" s="249"/>
      <c r="JX253" s="249"/>
      <c r="JY253" s="249"/>
      <c r="JZ253" s="249"/>
      <c r="KA253" s="249"/>
      <c r="KB253" s="249"/>
      <c r="KC253" s="249"/>
      <c r="KD253" s="249"/>
      <c r="KE253" s="249"/>
      <c r="KF253" s="249"/>
      <c r="KG253" s="249"/>
      <c r="KH253" s="249"/>
      <c r="KI253" s="249"/>
      <c r="KJ253" s="249"/>
      <c r="KK253" s="249"/>
      <c r="KL253" s="249"/>
      <c r="KM253" s="249"/>
      <c r="KN253" s="249"/>
      <c r="KO253" s="249"/>
      <c r="KP253" s="249"/>
      <c r="KQ253" s="249"/>
      <c r="KR253" s="249"/>
      <c r="KS253" s="249"/>
      <c r="KT253" s="249"/>
      <c r="KU253" s="249"/>
      <c r="KV253" s="249"/>
      <c r="KW253" s="249"/>
      <c r="KX253" s="249"/>
      <c r="KY253" s="249"/>
      <c r="KZ253" s="249"/>
      <c r="LA253" s="249"/>
      <c r="LB253" s="249"/>
      <c r="LC253" s="249"/>
      <c r="LD253" s="249"/>
      <c r="LE253" s="249"/>
      <c r="LF253" s="249"/>
      <c r="LG253" s="249"/>
      <c r="LH253" s="249"/>
      <c r="LI253" s="249"/>
      <c r="LJ253" s="249"/>
      <c r="LK253" s="249"/>
      <c r="LL253" s="249"/>
      <c r="LM253" s="249"/>
      <c r="LN253" s="249"/>
      <c r="LO253" s="249"/>
      <c r="LP253" s="249"/>
      <c r="LQ253" s="249"/>
      <c r="LR253" s="249"/>
      <c r="LS253" s="249"/>
      <c r="LT253" s="249"/>
      <c r="LU253" s="249"/>
      <c r="LV253" s="249"/>
      <c r="LW253" s="249"/>
      <c r="LX253" s="249"/>
      <c r="LY253" s="249"/>
      <c r="LZ253" s="249"/>
      <c r="MA253" s="249"/>
      <c r="MB253" s="249"/>
      <c r="MC253" s="249"/>
      <c r="MD253" s="249"/>
      <c r="ME253" s="249"/>
      <c r="MF253" s="249"/>
      <c r="MG253" s="249"/>
      <c r="MH253" s="249"/>
      <c r="MI253" s="249"/>
      <c r="MJ253" s="249"/>
      <c r="MK253" s="249"/>
      <c r="ML253" s="249"/>
      <c r="MM253" s="249"/>
      <c r="MN253" s="249"/>
      <c r="MO253" s="249"/>
      <c r="MP253" s="249"/>
      <c r="MQ253" s="249"/>
      <c r="MR253" s="249"/>
      <c r="MS253" s="249"/>
      <c r="MT253" s="249"/>
      <c r="MU253" s="249"/>
      <c r="MV253" s="249"/>
      <c r="MW253" s="249"/>
      <c r="MX253" s="249"/>
      <c r="MY253" s="249"/>
      <c r="MZ253" s="249"/>
      <c r="NA253" s="249"/>
      <c r="NB253" s="249"/>
      <c r="NC253" s="249"/>
      <c r="ND253" s="249"/>
      <c r="NE253" s="249"/>
      <c r="NF253" s="249"/>
      <c r="NG253" s="249"/>
      <c r="NH253" s="249"/>
      <c r="NI253" s="249"/>
      <c r="NJ253" s="249"/>
      <c r="NK253" s="249"/>
      <c r="NL253" s="249"/>
      <c r="NM253" s="249"/>
      <c r="NN253" s="249"/>
      <c r="NO253" s="249"/>
      <c r="NP253" s="249"/>
      <c r="NQ253" s="249"/>
      <c r="NR253" s="249"/>
      <c r="NS253" s="249"/>
      <c r="NT253" s="249"/>
      <c r="NU253" s="249"/>
      <c r="NV253" s="249"/>
      <c r="NW253" s="249"/>
      <c r="NX253" s="249"/>
      <c r="NY253" s="249"/>
      <c r="NZ253" s="249"/>
      <c r="OA253" s="249"/>
      <c r="OB253" s="249"/>
      <c r="OC253" s="249"/>
      <c r="OD253" s="249"/>
      <c r="OE253" s="249"/>
      <c r="OF253" s="249"/>
      <c r="OG253" s="249"/>
      <c r="OH253" s="249"/>
      <c r="OI253" s="249"/>
      <c r="OJ253" s="249"/>
      <c r="OK253" s="249"/>
      <c r="OL253" s="249"/>
      <c r="OM253" s="249"/>
      <c r="ON253" s="249"/>
      <c r="OO253" s="249"/>
      <c r="OP253" s="249"/>
      <c r="OQ253" s="249"/>
      <c r="OR253" s="249"/>
      <c r="OS253" s="249"/>
      <c r="OT253" s="249"/>
      <c r="OU253" s="249"/>
      <c r="OV253" s="249"/>
      <c r="OW253" s="249"/>
      <c r="OX253" s="249"/>
      <c r="OY253" s="249"/>
      <c r="OZ253" s="249"/>
      <c r="PA253" s="249"/>
      <c r="PB253" s="249"/>
      <c r="PC253" s="249"/>
      <c r="PD253" s="249"/>
      <c r="PE253" s="249"/>
      <c r="PF253" s="249"/>
      <c r="PG253" s="249"/>
      <c r="PH253" s="249"/>
      <c r="PI253" s="249"/>
      <c r="PJ253" s="249"/>
      <c r="PK253" s="249"/>
      <c r="PL253" s="249"/>
      <c r="PM253" s="249"/>
      <c r="PN253" s="249"/>
      <c r="PO253" s="249"/>
      <c r="PP253" s="249"/>
      <c r="PQ253" s="249"/>
      <c r="PR253" s="249"/>
      <c r="PS253" s="249"/>
      <c r="PT253" s="249"/>
      <c r="PU253" s="249"/>
      <c r="PV253" s="249"/>
      <c r="PW253" s="249"/>
      <c r="PX253" s="249"/>
      <c r="PY253" s="249"/>
      <c r="PZ253" s="249"/>
      <c r="QA253" s="249"/>
      <c r="QB253" s="249"/>
      <c r="QC253" s="249"/>
      <c r="QD253" s="249"/>
      <c r="QE253" s="249"/>
      <c r="QF253" s="249"/>
      <c r="QG253" s="249"/>
      <c r="QH253" s="249"/>
      <c r="QI253" s="249"/>
      <c r="QJ253" s="249"/>
      <c r="QK253" s="249"/>
      <c r="QL253" s="249"/>
      <c r="QM253" s="249"/>
      <c r="QN253" s="249"/>
      <c r="QO253" s="249"/>
      <c r="QP253" s="249"/>
      <c r="QQ253" s="249"/>
      <c r="QR253" s="249"/>
      <c r="QS253" s="249"/>
      <c r="QT253" s="249"/>
      <c r="QU253" s="249"/>
      <c r="QV253" s="249"/>
      <c r="QW253" s="249"/>
      <c r="QX253" s="249"/>
      <c r="QY253" s="249"/>
      <c r="QZ253" s="249"/>
      <c r="RA253" s="249"/>
      <c r="RB253" s="249"/>
      <c r="RC253" s="249"/>
      <c r="RD253" s="249"/>
      <c r="RE253" s="249"/>
      <c r="RF253" s="249"/>
      <c r="RG253" s="249"/>
      <c r="RH253" s="249"/>
      <c r="RI253" s="249"/>
      <c r="RJ253" s="249"/>
      <c r="RK253" s="249"/>
      <c r="RL253" s="249"/>
      <c r="RM253" s="249"/>
      <c r="RN253" s="249"/>
      <c r="RO253" s="249"/>
      <c r="RP253" s="249"/>
      <c r="RQ253" s="249"/>
      <c r="RR253" s="249"/>
      <c r="RS253" s="249"/>
      <c r="RT253" s="249"/>
      <c r="RU253" s="249"/>
      <c r="RV253" s="249"/>
      <c r="RW253" s="249"/>
      <c r="RX253" s="249"/>
      <c r="RY253" s="249"/>
      <c r="RZ253" s="249"/>
      <c r="SA253" s="249"/>
      <c r="SB253" s="249"/>
      <c r="SC253" s="249"/>
      <c r="SD253" s="249"/>
      <c r="SE253" s="249"/>
      <c r="SF253" s="249"/>
      <c r="SG253" s="249"/>
      <c r="SH253" s="249"/>
      <c r="SI253" s="249"/>
      <c r="SJ253" s="249"/>
      <c r="SK253" s="249"/>
      <c r="SL253" s="249"/>
      <c r="SM253" s="249"/>
      <c r="SN253" s="249"/>
      <c r="SO253" s="249"/>
      <c r="SP253" s="249"/>
      <c r="SQ253" s="249"/>
      <c r="SR253" s="249"/>
      <c r="SS253" s="249"/>
      <c r="ST253" s="249"/>
      <c r="SU253" s="249"/>
      <c r="SV253" s="249"/>
      <c r="SW253" s="249"/>
      <c r="SX253" s="249"/>
      <c r="SY253" s="249"/>
      <c r="SZ253" s="249"/>
      <c r="TA253" s="249"/>
      <c r="TB253" s="249"/>
      <c r="TC253" s="249"/>
      <c r="TD253" s="249"/>
      <c r="TE253" s="249"/>
      <c r="TF253" s="249"/>
      <c r="TG253" s="249"/>
      <c r="TH253" s="249"/>
      <c r="TI253" s="249"/>
      <c r="TJ253" s="249"/>
      <c r="TK253" s="249"/>
      <c r="TL253" s="249"/>
      <c r="TM253" s="249"/>
      <c r="TN253" s="249"/>
      <c r="TO253" s="249"/>
      <c r="TP253" s="249"/>
      <c r="TQ253" s="249"/>
      <c r="TR253" s="249"/>
      <c r="TS253" s="249"/>
      <c r="TT253" s="249"/>
      <c r="TU253" s="249"/>
      <c r="TV253" s="249"/>
      <c r="TW253" s="249"/>
      <c r="TX253" s="249"/>
      <c r="TY253" s="249"/>
      <c r="TZ253" s="249"/>
      <c r="UA253" s="249"/>
      <c r="UB253" s="249"/>
      <c r="UC253" s="249"/>
      <c r="UD253" s="249"/>
      <c r="UE253" s="249"/>
      <c r="UF253" s="249"/>
      <c r="UG253" s="249"/>
      <c r="UH253" s="249"/>
      <c r="UI253" s="249"/>
      <c r="UJ253" s="249"/>
      <c r="UK253" s="249"/>
      <c r="UL253" s="249"/>
      <c r="UM253" s="249"/>
      <c r="UN253" s="249"/>
      <c r="UO253" s="249"/>
      <c r="UP253" s="249"/>
      <c r="UQ253" s="249"/>
      <c r="UR253" s="249"/>
      <c r="US253" s="249"/>
      <c r="UT253" s="249"/>
      <c r="UU253" s="249"/>
      <c r="UV253" s="249"/>
      <c r="UW253" s="249"/>
      <c r="UX253" s="249"/>
      <c r="UY253" s="249"/>
      <c r="UZ253" s="249"/>
      <c r="VA253" s="249"/>
      <c r="VB253" s="249"/>
      <c r="VC253" s="249"/>
      <c r="VD253" s="249"/>
      <c r="VE253" s="249"/>
      <c r="VF253" s="249"/>
      <c r="VG253" s="249"/>
      <c r="VH253" s="249"/>
      <c r="VI253" s="249"/>
      <c r="VJ253" s="249"/>
      <c r="VK253" s="249"/>
      <c r="VL253" s="249"/>
      <c r="VM253" s="249"/>
      <c r="VN253" s="249"/>
      <c r="VO253" s="249"/>
      <c r="VP253" s="249"/>
      <c r="VQ253" s="249"/>
      <c r="VR253" s="249"/>
      <c r="VS253" s="249"/>
      <c r="VT253" s="249"/>
      <c r="VU253" s="249"/>
      <c r="VV253" s="249"/>
      <c r="VW253" s="249"/>
      <c r="VX253" s="249"/>
      <c r="VY253" s="249"/>
      <c r="VZ253" s="249"/>
      <c r="WA253" s="249"/>
      <c r="WB253" s="249"/>
      <c r="WC253" s="249"/>
      <c r="WD253" s="249"/>
      <c r="WE253" s="249"/>
      <c r="WF253" s="249"/>
      <c r="WG253" s="249"/>
      <c r="WH253" s="249"/>
      <c r="WI253" s="249"/>
      <c r="WJ253" s="249"/>
      <c r="WK253" s="249"/>
      <c r="WL253" s="249"/>
      <c r="WM253" s="249"/>
      <c r="WN253" s="249"/>
      <c r="WO253" s="249"/>
      <c r="WP253" s="249"/>
      <c r="WQ253" s="249"/>
      <c r="WR253" s="249"/>
      <c r="WS253" s="249"/>
      <c r="WT253" s="249"/>
      <c r="WU253" s="249"/>
      <c r="WV253" s="249"/>
      <c r="WW253" s="249"/>
      <c r="WX253" s="249"/>
      <c r="WY253" s="249"/>
      <c r="WZ253" s="249"/>
      <c r="XA253" s="249"/>
      <c r="XB253" s="249"/>
      <c r="XC253" s="249"/>
      <c r="XD253" s="249"/>
      <c r="XE253" s="249"/>
      <c r="XF253" s="249"/>
      <c r="XG253" s="249"/>
      <c r="XH253" s="249"/>
      <c r="XI253" s="249"/>
      <c r="XJ253" s="249"/>
      <c r="XK253" s="249"/>
      <c r="XL253" s="249"/>
      <c r="XM253" s="249"/>
      <c r="XN253" s="249"/>
      <c r="XO253" s="249"/>
      <c r="XP253" s="249"/>
      <c r="XQ253" s="249"/>
      <c r="XR253" s="249"/>
      <c r="XS253" s="249"/>
      <c r="XT253" s="249"/>
      <c r="XU253" s="249"/>
      <c r="XV253" s="249"/>
      <c r="XW253" s="249"/>
      <c r="XX253" s="249"/>
      <c r="XY253" s="249"/>
      <c r="XZ253" s="249"/>
      <c r="YA253" s="249"/>
      <c r="YB253" s="249"/>
      <c r="YC253" s="249"/>
      <c r="YD253" s="249"/>
      <c r="YE253" s="249"/>
      <c r="YF253" s="249"/>
      <c r="YG253" s="249"/>
      <c r="YH253" s="249"/>
      <c r="YI253" s="249"/>
      <c r="YJ253" s="249"/>
      <c r="YK253" s="249"/>
      <c r="YL253" s="249"/>
      <c r="YM253" s="249"/>
      <c r="YN253" s="249"/>
      <c r="YO253" s="249"/>
      <c r="YP253" s="249"/>
      <c r="YQ253" s="249"/>
      <c r="YR253" s="249"/>
      <c r="YS253" s="249"/>
      <c r="YT253" s="249"/>
      <c r="YU253" s="249"/>
      <c r="YV253" s="249"/>
      <c r="YW253" s="249"/>
      <c r="YX253" s="249"/>
      <c r="YY253" s="249"/>
      <c r="YZ253" s="249"/>
      <c r="ZA253" s="249"/>
      <c r="ZB253" s="249"/>
      <c r="ZC253" s="249"/>
      <c r="ZD253" s="249"/>
      <c r="ZE253" s="249"/>
      <c r="ZF253" s="249"/>
      <c r="ZG253" s="249"/>
      <c r="ZH253" s="249"/>
      <c r="ZI253" s="249"/>
      <c r="ZJ253" s="249"/>
      <c r="ZK253" s="249"/>
      <c r="ZL253" s="249"/>
      <c r="ZM253" s="249"/>
      <c r="ZN253" s="249"/>
      <c r="ZO253" s="249"/>
      <c r="ZP253" s="249"/>
      <c r="ZQ253" s="249"/>
      <c r="ZR253" s="249"/>
      <c r="ZS253" s="249"/>
      <c r="ZT253" s="249"/>
      <c r="ZU253" s="249"/>
      <c r="ZV253" s="249"/>
      <c r="ZW253" s="249"/>
      <c r="ZX253" s="249"/>
      <c r="ZY253" s="249"/>
      <c r="ZZ253" s="249"/>
      <c r="AAA253" s="249"/>
      <c r="AAB253" s="249"/>
      <c r="AAC253" s="249"/>
      <c r="AAD253" s="249"/>
      <c r="AAE253" s="249"/>
      <c r="AAF253" s="249"/>
      <c r="AAG253" s="249"/>
      <c r="AAH253" s="249"/>
      <c r="AAI253" s="249"/>
      <c r="AAJ253" s="249"/>
      <c r="AAK253" s="249"/>
      <c r="AAL253" s="249"/>
      <c r="AAM253" s="249"/>
      <c r="AAN253" s="249"/>
      <c r="AAO253" s="249"/>
      <c r="AAP253" s="249"/>
      <c r="AAQ253" s="249"/>
      <c r="AAR253" s="249"/>
      <c r="AAS253" s="249"/>
      <c r="AAT253" s="249"/>
      <c r="AAU253" s="249"/>
      <c r="AAV253" s="249"/>
      <c r="AAW253" s="249"/>
      <c r="AAX253" s="249"/>
      <c r="AAY253" s="249"/>
      <c r="AAZ253" s="249"/>
      <c r="ABA253" s="249"/>
      <c r="ABB253" s="249"/>
      <c r="ABC253" s="249"/>
      <c r="ABD253" s="249"/>
      <c r="ABE253" s="249"/>
      <c r="ABF253" s="249"/>
      <c r="ABG253" s="249"/>
      <c r="ABH253" s="249"/>
      <c r="ABI253" s="249"/>
      <c r="ABJ253" s="249"/>
      <c r="ABK253" s="249"/>
      <c r="ABL253" s="249"/>
      <c r="ABM253" s="249"/>
      <c r="ABN253" s="249"/>
      <c r="ABO253" s="249"/>
      <c r="ABP253" s="249"/>
      <c r="ABQ253" s="249"/>
      <c r="ABR253" s="249"/>
      <c r="ABS253" s="249"/>
      <c r="ABT253" s="249"/>
      <c r="ABU253" s="249"/>
      <c r="ABV253" s="249"/>
      <c r="ABW253" s="249"/>
      <c r="ABX253" s="249"/>
      <c r="ABY253" s="249"/>
      <c r="ABZ253" s="249"/>
      <c r="ACA253" s="249"/>
      <c r="ACB253" s="249"/>
      <c r="ACC253" s="249"/>
      <c r="ACD253" s="249"/>
      <c r="ACE253" s="249"/>
      <c r="ACF253" s="249"/>
      <c r="ACG253" s="249"/>
      <c r="ACH253" s="249"/>
      <c r="ACI253" s="249"/>
      <c r="ACJ253" s="249"/>
      <c r="ACK253" s="249"/>
      <c r="ACL253" s="249"/>
      <c r="ACM253" s="249"/>
      <c r="ACN253" s="249"/>
      <c r="ACO253" s="249"/>
      <c r="ACP253" s="249"/>
      <c r="ACQ253" s="249"/>
      <c r="ACR253" s="249"/>
      <c r="ACS253" s="249"/>
      <c r="ACT253" s="249"/>
      <c r="ACU253" s="249"/>
      <c r="ACV253" s="249"/>
      <c r="ACW253" s="249"/>
      <c r="ACX253" s="249"/>
      <c r="ACY253" s="249"/>
      <c r="ACZ253" s="249"/>
      <c r="ADA253" s="249"/>
      <c r="ADB253" s="249"/>
      <c r="ADC253" s="249"/>
      <c r="ADD253" s="249"/>
      <c r="ADE253" s="249"/>
      <c r="ADF253" s="249"/>
      <c r="ADG253" s="249"/>
      <c r="ADH253" s="249"/>
      <c r="ADI253" s="249"/>
      <c r="ADJ253" s="249"/>
      <c r="ADK253" s="249"/>
      <c r="ADL253" s="249"/>
      <c r="ADM253" s="249"/>
      <c r="ADN253" s="249"/>
      <c r="ADO253" s="249"/>
      <c r="ADP253" s="249"/>
      <c r="ADQ253" s="249"/>
      <c r="ADR253" s="249"/>
      <c r="ADS253" s="249"/>
      <c r="ADT253" s="249"/>
      <c r="ADU253" s="249"/>
      <c r="ADV253" s="249"/>
      <c r="ADW253" s="249"/>
      <c r="ADX253" s="249"/>
      <c r="ADY253" s="249"/>
      <c r="ADZ253" s="249"/>
      <c r="AEA253" s="249"/>
      <c r="AEB253" s="249"/>
      <c r="AEC253" s="249"/>
      <c r="AED253" s="249"/>
      <c r="AEE253" s="249"/>
      <c r="AEF253" s="249"/>
      <c r="AEG253" s="249"/>
      <c r="AEH253" s="249"/>
      <c r="AEI253" s="249"/>
      <c r="AEJ253" s="249"/>
      <c r="AEK253" s="249"/>
      <c r="AEL253" s="249"/>
      <c r="AEM253" s="249"/>
      <c r="AEN253" s="249"/>
      <c r="AEO253" s="249"/>
      <c r="AEP253" s="249"/>
      <c r="AEQ253" s="249"/>
      <c r="AER253" s="249"/>
      <c r="AES253" s="249"/>
      <c r="AET253" s="249"/>
      <c r="AEU253" s="249"/>
      <c r="AEV253" s="249"/>
      <c r="AEW253" s="249"/>
      <c r="AEX253" s="249"/>
      <c r="AEY253" s="249"/>
      <c r="AEZ253" s="249"/>
      <c r="AFA253" s="249"/>
      <c r="AFB253" s="249"/>
      <c r="AFC253" s="249"/>
      <c r="AFD253" s="249"/>
      <c r="AFE253" s="249"/>
      <c r="AFF253" s="249"/>
      <c r="AFG253" s="249"/>
      <c r="AFH253" s="249"/>
      <c r="AFI253" s="249"/>
      <c r="AFJ253" s="249"/>
      <c r="AFK253" s="249"/>
      <c r="AFL253" s="249"/>
      <c r="AFM253" s="249"/>
      <c r="AFN253" s="249"/>
      <c r="AFO253" s="249"/>
      <c r="AFP253" s="249"/>
      <c r="AFQ253" s="249"/>
      <c r="AFR253" s="249"/>
      <c r="AFS253" s="249"/>
      <c r="AFT253" s="249"/>
      <c r="AFU253" s="249"/>
      <c r="AFV253" s="249"/>
      <c r="AFW253" s="249"/>
      <c r="AFX253" s="249"/>
      <c r="AFY253" s="249"/>
      <c r="AFZ253" s="249"/>
      <c r="AGA253" s="249"/>
      <c r="AGB253" s="249"/>
      <c r="AGC253" s="249"/>
      <c r="AGD253" s="249"/>
      <c r="AGE253" s="249"/>
      <c r="AGF253" s="249"/>
      <c r="AGG253" s="249"/>
      <c r="AGH253" s="249"/>
      <c r="AGI253" s="249"/>
      <c r="AGJ253" s="249"/>
      <c r="AGK253" s="249"/>
      <c r="AGL253" s="249"/>
      <c r="AGM253" s="249"/>
      <c r="AGN253" s="249"/>
      <c r="AGO253" s="249"/>
      <c r="AGP253" s="249"/>
      <c r="AGQ253" s="249"/>
      <c r="AGR253" s="249"/>
      <c r="AGS253" s="249"/>
      <c r="AGT253" s="249"/>
      <c r="AGU253" s="249"/>
      <c r="AGV253" s="249"/>
      <c r="AGW253" s="249"/>
      <c r="AGX253" s="249"/>
      <c r="AGY253" s="249"/>
      <c r="AGZ253" s="249"/>
      <c r="AHA253" s="249"/>
      <c r="AHB253" s="249"/>
      <c r="AHC253" s="249"/>
      <c r="AHD253" s="249"/>
      <c r="AHE253" s="249"/>
      <c r="AHF253" s="249"/>
      <c r="AHG253" s="249"/>
      <c r="AHH253" s="249"/>
      <c r="AHI253" s="249"/>
      <c r="AHJ253" s="249"/>
      <c r="AHK253" s="249"/>
      <c r="AHL253" s="249"/>
      <c r="AHM253" s="249"/>
      <c r="AHN253" s="249"/>
      <c r="AHO253" s="249"/>
      <c r="AHP253" s="249"/>
      <c r="AHQ253" s="249"/>
      <c r="AHR253" s="249"/>
      <c r="AHS253" s="249"/>
      <c r="AHT253" s="249"/>
      <c r="AHU253" s="249"/>
      <c r="AHV253" s="249"/>
      <c r="AHW253" s="249"/>
      <c r="AHX253" s="249"/>
      <c r="AHY253" s="249"/>
      <c r="AHZ253" s="249"/>
      <c r="AIA253" s="249"/>
      <c r="AIB253" s="249"/>
      <c r="AIC253" s="249"/>
      <c r="AID253" s="249"/>
      <c r="AIE253" s="249"/>
      <c r="AIF253" s="249"/>
      <c r="AIG253" s="249"/>
      <c r="AIH253" s="249"/>
      <c r="AII253" s="249"/>
      <c r="AIJ253" s="249"/>
      <c r="AIK253" s="249"/>
      <c r="AIL253" s="249"/>
      <c r="AIM253" s="249"/>
      <c r="AIN253" s="249"/>
      <c r="AIO253" s="249"/>
      <c r="AIP253" s="249"/>
      <c r="AIQ253" s="249"/>
      <c r="AIR253" s="249"/>
      <c r="AIS253" s="249"/>
      <c r="AIT253" s="249"/>
      <c r="AIU253" s="249"/>
      <c r="AIV253" s="249"/>
      <c r="AIW253" s="249"/>
      <c r="AIX253" s="249"/>
      <c r="AIY253" s="249"/>
      <c r="AIZ253" s="249"/>
      <c r="AJA253" s="249"/>
      <c r="AJB253" s="249"/>
      <c r="AJC253" s="249"/>
      <c r="AJD253" s="249"/>
      <c r="AJE253" s="249"/>
      <c r="AJF253" s="249"/>
      <c r="AJG253" s="249"/>
      <c r="AJH253" s="249"/>
      <c r="AJI253" s="249"/>
      <c r="AJJ253" s="249"/>
      <c r="AJK253" s="249"/>
      <c r="AJL253" s="249"/>
      <c r="AJM253" s="249"/>
      <c r="AJN253" s="249"/>
      <c r="AJO253" s="249"/>
      <c r="AJP253" s="249"/>
      <c r="AJQ253" s="249"/>
      <c r="AJR253" s="249"/>
      <c r="AJS253" s="249"/>
      <c r="AJT253" s="249"/>
      <c r="AJU253" s="249"/>
      <c r="AJV253" s="249"/>
      <c r="AJW253" s="249"/>
      <c r="AJX253" s="249"/>
      <c r="AJY253" s="249"/>
      <c r="AJZ253" s="249"/>
      <c r="AKA253" s="249"/>
      <c r="AKB253" s="249"/>
      <c r="AKC253" s="249"/>
      <c r="AKD253" s="249"/>
      <c r="AKE253" s="249"/>
      <c r="AKF253" s="249"/>
      <c r="AKG253" s="249"/>
      <c r="AKH253" s="249"/>
      <c r="AKI253" s="249"/>
      <c r="AKJ253" s="249"/>
      <c r="AKK253" s="249"/>
      <c r="AKL253" s="249"/>
      <c r="AKM253" s="249"/>
      <c r="AKN253" s="249"/>
      <c r="AKO253" s="249"/>
      <c r="AKP253" s="249"/>
      <c r="AKQ253" s="249"/>
      <c r="AKR253" s="249"/>
      <c r="AKS253" s="249"/>
      <c r="AKT253" s="249"/>
      <c r="AKU253" s="249"/>
      <c r="AKV253" s="249"/>
      <c r="AKW253" s="249"/>
      <c r="AKX253" s="249"/>
      <c r="AKY253" s="249"/>
      <c r="AKZ253" s="249"/>
      <c r="ALA253" s="249"/>
      <c r="ALB253" s="249"/>
      <c r="ALC253" s="249"/>
      <c r="ALD253" s="249"/>
      <c r="ALE253" s="249"/>
      <c r="ALF253" s="249"/>
      <c r="ALG253" s="249"/>
      <c r="ALH253" s="249"/>
      <c r="ALI253" s="249"/>
      <c r="ALJ253" s="249"/>
      <c r="ALK253" s="249"/>
      <c r="ALL253" s="249"/>
      <c r="ALM253" s="249"/>
      <c r="ALN253" s="249"/>
      <c r="ALO253" s="249"/>
      <c r="ALP253" s="249"/>
      <c r="ALQ253" s="249"/>
      <c r="ALR253" s="249"/>
      <c r="ALS253" s="249"/>
      <c r="ALT253" s="249"/>
      <c r="ALU253" s="249"/>
      <c r="ALV253" s="249"/>
      <c r="ALW253" s="249"/>
      <c r="ALX253" s="249"/>
      <c r="ALY253" s="249"/>
      <c r="ALZ253" s="249"/>
      <c r="AMA253" s="249"/>
      <c r="AMB253" s="249"/>
      <c r="AMC253" s="249"/>
      <c r="AMD253" s="249"/>
      <c r="AME253" s="249"/>
      <c r="AMF253" s="249"/>
      <c r="AMG253" s="249"/>
      <c r="AMH253" s="249"/>
      <c r="AMI253" s="249"/>
      <c r="AMJ253" s="249"/>
    </row>
    <row r="254" spans="1:1024" s="347" customFormat="1" ht="18" hidden="1">
      <c r="A254" s="249"/>
      <c r="B254" s="323"/>
      <c r="C254" s="323"/>
      <c r="D254" s="324"/>
      <c r="E254" s="324"/>
      <c r="F254" s="324"/>
      <c r="G254" s="324"/>
      <c r="H254" s="324"/>
      <c r="I254" s="324"/>
      <c r="J254" s="324"/>
      <c r="K254" s="324"/>
      <c r="L254" s="324"/>
      <c r="M254" s="323"/>
      <c r="N254" s="323"/>
      <c r="O254" s="325"/>
      <c r="P254" s="325"/>
      <c r="Q254" s="294"/>
      <c r="R254" s="326"/>
      <c r="S254" s="249"/>
      <c r="T254" s="249"/>
      <c r="U254" s="249"/>
      <c r="V254" s="249"/>
      <c r="W254" s="249"/>
      <c r="X254" s="249"/>
      <c r="Y254" s="249"/>
      <c r="Z254" s="249"/>
      <c r="AA254" s="249"/>
      <c r="AB254" s="249"/>
      <c r="AC254" s="249"/>
      <c r="AD254" s="249"/>
      <c r="AE254" s="249"/>
      <c r="AF254" s="249"/>
      <c r="AG254" s="249"/>
      <c r="AH254" s="249"/>
      <c r="AI254" s="249"/>
      <c r="AJ254" s="249"/>
      <c r="AK254" s="249"/>
      <c r="AL254" s="249"/>
      <c r="AM254" s="249"/>
      <c r="AN254" s="249"/>
      <c r="AO254" s="249"/>
      <c r="AP254" s="249"/>
      <c r="AQ254" s="249"/>
      <c r="AR254" s="249"/>
      <c r="AS254" s="249"/>
      <c r="AT254" s="249"/>
      <c r="AU254" s="249"/>
      <c r="AV254" s="249"/>
      <c r="AW254" s="249"/>
      <c r="AX254" s="249"/>
      <c r="AY254" s="249"/>
      <c r="AZ254" s="249"/>
      <c r="BA254" s="249"/>
      <c r="BB254" s="249"/>
      <c r="BC254" s="249"/>
      <c r="BD254" s="249"/>
      <c r="BE254" s="249"/>
      <c r="BF254" s="249"/>
      <c r="BG254" s="249"/>
      <c r="BH254" s="249"/>
      <c r="BI254" s="249"/>
      <c r="BJ254" s="249"/>
      <c r="BK254" s="249"/>
      <c r="BL254" s="249"/>
      <c r="BM254" s="249"/>
      <c r="BN254" s="249"/>
      <c r="BO254" s="249"/>
      <c r="BP254" s="249"/>
      <c r="BQ254" s="249"/>
      <c r="BR254" s="249"/>
      <c r="BS254" s="249"/>
      <c r="BT254" s="249"/>
      <c r="BU254" s="249"/>
      <c r="BV254" s="249"/>
      <c r="BW254" s="249"/>
      <c r="BX254" s="249"/>
      <c r="BY254" s="249"/>
      <c r="BZ254" s="249"/>
      <c r="CA254" s="249"/>
      <c r="CB254" s="249"/>
      <c r="CC254" s="249"/>
      <c r="CD254" s="249"/>
      <c r="CE254" s="249"/>
      <c r="CF254" s="249"/>
      <c r="CG254" s="249"/>
      <c r="CH254" s="249"/>
      <c r="CI254" s="249"/>
      <c r="CJ254" s="249"/>
      <c r="CK254" s="249"/>
      <c r="CL254" s="249"/>
      <c r="CM254" s="249"/>
      <c r="CN254" s="249"/>
      <c r="CO254" s="249"/>
      <c r="CP254" s="249"/>
      <c r="CQ254" s="249"/>
      <c r="CR254" s="249"/>
      <c r="CS254" s="249"/>
      <c r="CT254" s="249"/>
      <c r="CU254" s="249"/>
      <c r="CV254" s="249"/>
      <c r="CW254" s="249"/>
      <c r="CX254" s="249"/>
      <c r="CY254" s="249"/>
      <c r="CZ254" s="249"/>
      <c r="DA254" s="249"/>
      <c r="DB254" s="249"/>
      <c r="DC254" s="249"/>
      <c r="DD254" s="249"/>
      <c r="DE254" s="249"/>
      <c r="DF254" s="249"/>
      <c r="DG254" s="249"/>
      <c r="DH254" s="249"/>
      <c r="DI254" s="249"/>
      <c r="DJ254" s="249"/>
      <c r="DK254" s="249"/>
      <c r="DL254" s="249"/>
      <c r="DM254" s="249"/>
      <c r="DN254" s="249"/>
      <c r="DO254" s="249"/>
      <c r="DP254" s="249"/>
      <c r="DQ254" s="249"/>
      <c r="DR254" s="249"/>
      <c r="DS254" s="249"/>
      <c r="DT254" s="249"/>
      <c r="DU254" s="249"/>
      <c r="DV254" s="249"/>
      <c r="DW254" s="249"/>
      <c r="DX254" s="249"/>
      <c r="DY254" s="249"/>
      <c r="DZ254" s="249"/>
      <c r="EA254" s="249"/>
      <c r="EB254" s="249"/>
      <c r="EC254" s="249"/>
      <c r="ED254" s="249"/>
      <c r="EE254" s="249"/>
      <c r="EF254" s="249"/>
      <c r="EG254" s="249"/>
      <c r="EH254" s="249"/>
      <c r="EI254" s="249"/>
      <c r="EJ254" s="249"/>
      <c r="EK254" s="249"/>
      <c r="EL254" s="249"/>
      <c r="EM254" s="249"/>
      <c r="EN254" s="249"/>
      <c r="EO254" s="249"/>
      <c r="EP254" s="249"/>
      <c r="EQ254" s="249"/>
      <c r="ER254" s="249"/>
      <c r="ES254" s="249"/>
      <c r="ET254" s="249"/>
      <c r="EU254" s="249"/>
      <c r="EV254" s="249"/>
      <c r="EW254" s="249"/>
      <c r="EX254" s="249"/>
      <c r="EY254" s="249"/>
      <c r="EZ254" s="249"/>
      <c r="FA254" s="249"/>
      <c r="FB254" s="249"/>
      <c r="FC254" s="249"/>
      <c r="FD254" s="249"/>
      <c r="FE254" s="249"/>
      <c r="FF254" s="249"/>
      <c r="FG254" s="249"/>
      <c r="FH254" s="249"/>
      <c r="FI254" s="249"/>
      <c r="FJ254" s="249"/>
      <c r="FK254" s="249"/>
      <c r="FL254" s="249"/>
      <c r="FM254" s="249"/>
      <c r="FN254" s="249"/>
      <c r="FO254" s="249"/>
      <c r="FP254" s="249"/>
      <c r="FQ254" s="249"/>
      <c r="FR254" s="249"/>
      <c r="FS254" s="249"/>
      <c r="FT254" s="249"/>
      <c r="FU254" s="249"/>
      <c r="FV254" s="249"/>
      <c r="FW254" s="249"/>
      <c r="FX254" s="249"/>
      <c r="FY254" s="249"/>
      <c r="FZ254" s="249"/>
      <c r="GA254" s="249"/>
      <c r="GB254" s="249"/>
      <c r="GC254" s="249"/>
      <c r="GD254" s="249"/>
      <c r="GE254" s="249"/>
      <c r="GF254" s="249"/>
      <c r="GG254" s="249"/>
      <c r="GH254" s="249"/>
      <c r="GI254" s="249"/>
      <c r="GJ254" s="249"/>
      <c r="GK254" s="249"/>
      <c r="GL254" s="249"/>
      <c r="GM254" s="249"/>
      <c r="GN254" s="249"/>
      <c r="GO254" s="249"/>
      <c r="GP254" s="249"/>
      <c r="GQ254" s="249"/>
      <c r="GR254" s="249"/>
      <c r="GS254" s="249"/>
      <c r="GT254" s="249"/>
      <c r="GU254" s="249"/>
      <c r="GV254" s="249"/>
      <c r="GW254" s="249"/>
      <c r="GX254" s="249"/>
      <c r="GY254" s="249"/>
      <c r="GZ254" s="249"/>
      <c r="HA254" s="249"/>
      <c r="HB254" s="249"/>
      <c r="HC254" s="249"/>
      <c r="HD254" s="249"/>
      <c r="HE254" s="249"/>
      <c r="HF254" s="249"/>
      <c r="HG254" s="249"/>
      <c r="HH254" s="249"/>
      <c r="HI254" s="249"/>
      <c r="HJ254" s="249"/>
      <c r="HK254" s="249"/>
      <c r="HL254" s="249"/>
      <c r="HM254" s="249"/>
      <c r="HN254" s="249"/>
      <c r="HO254" s="249"/>
      <c r="HP254" s="249"/>
      <c r="HQ254" s="249"/>
      <c r="HR254" s="249"/>
      <c r="HS254" s="249"/>
      <c r="HT254" s="249"/>
      <c r="HU254" s="249"/>
      <c r="HV254" s="249"/>
      <c r="HW254" s="249"/>
      <c r="HX254" s="249"/>
      <c r="HY254" s="249"/>
      <c r="HZ254" s="249"/>
      <c r="IA254" s="249"/>
      <c r="IB254" s="249"/>
      <c r="IC254" s="249"/>
      <c r="ID254" s="249"/>
      <c r="IE254" s="249"/>
      <c r="IF254" s="249"/>
      <c r="IG254" s="249"/>
      <c r="IH254" s="249"/>
      <c r="II254" s="249"/>
      <c r="IJ254" s="249"/>
      <c r="IK254" s="249"/>
      <c r="IL254" s="249"/>
      <c r="IM254" s="249"/>
      <c r="IN254" s="249"/>
      <c r="IO254" s="249"/>
      <c r="IP254" s="249"/>
      <c r="IQ254" s="249"/>
      <c r="IR254" s="249"/>
      <c r="IS254" s="249"/>
      <c r="IT254" s="249"/>
      <c r="IU254" s="249"/>
      <c r="IV254" s="249"/>
      <c r="IW254" s="249"/>
      <c r="IX254" s="249"/>
      <c r="IY254" s="249"/>
      <c r="IZ254" s="249"/>
      <c r="JA254" s="249"/>
      <c r="JB254" s="249"/>
      <c r="JC254" s="249"/>
      <c r="JD254" s="249"/>
      <c r="JE254" s="249"/>
      <c r="JF254" s="249"/>
      <c r="JG254" s="249"/>
      <c r="JH254" s="249"/>
      <c r="JI254" s="249"/>
      <c r="JJ254" s="249"/>
      <c r="JK254" s="249"/>
      <c r="JL254" s="249"/>
      <c r="JM254" s="249"/>
      <c r="JN254" s="249"/>
      <c r="JO254" s="249"/>
      <c r="JP254" s="249"/>
      <c r="JQ254" s="249"/>
      <c r="JR254" s="249"/>
      <c r="JS254" s="249"/>
      <c r="JT254" s="249"/>
      <c r="JU254" s="249"/>
      <c r="JV254" s="249"/>
      <c r="JW254" s="249"/>
      <c r="JX254" s="249"/>
      <c r="JY254" s="249"/>
      <c r="JZ254" s="249"/>
      <c r="KA254" s="249"/>
      <c r="KB254" s="249"/>
      <c r="KC254" s="249"/>
      <c r="KD254" s="249"/>
      <c r="KE254" s="249"/>
      <c r="KF254" s="249"/>
      <c r="KG254" s="249"/>
      <c r="KH254" s="249"/>
      <c r="KI254" s="249"/>
      <c r="KJ254" s="249"/>
      <c r="KK254" s="249"/>
      <c r="KL254" s="249"/>
      <c r="KM254" s="249"/>
      <c r="KN254" s="249"/>
      <c r="KO254" s="249"/>
      <c r="KP254" s="249"/>
      <c r="KQ254" s="249"/>
      <c r="KR254" s="249"/>
      <c r="KS254" s="249"/>
      <c r="KT254" s="249"/>
      <c r="KU254" s="249"/>
      <c r="KV254" s="249"/>
      <c r="KW254" s="249"/>
      <c r="KX254" s="249"/>
      <c r="KY254" s="249"/>
      <c r="KZ254" s="249"/>
      <c r="LA254" s="249"/>
      <c r="LB254" s="249"/>
      <c r="LC254" s="249"/>
      <c r="LD254" s="249"/>
      <c r="LE254" s="249"/>
      <c r="LF254" s="249"/>
      <c r="LG254" s="249"/>
      <c r="LH254" s="249"/>
      <c r="LI254" s="249"/>
      <c r="LJ254" s="249"/>
      <c r="LK254" s="249"/>
      <c r="LL254" s="249"/>
      <c r="LM254" s="249"/>
      <c r="LN254" s="249"/>
      <c r="LO254" s="249"/>
      <c r="LP254" s="249"/>
      <c r="LQ254" s="249"/>
      <c r="LR254" s="249"/>
      <c r="LS254" s="249"/>
      <c r="LT254" s="249"/>
      <c r="LU254" s="249"/>
      <c r="LV254" s="249"/>
      <c r="LW254" s="249"/>
      <c r="LX254" s="249"/>
      <c r="LY254" s="249"/>
      <c r="LZ254" s="249"/>
      <c r="MA254" s="249"/>
      <c r="MB254" s="249"/>
      <c r="MC254" s="249"/>
      <c r="MD254" s="249"/>
      <c r="ME254" s="249"/>
      <c r="MF254" s="249"/>
      <c r="MG254" s="249"/>
      <c r="MH254" s="249"/>
      <c r="MI254" s="249"/>
      <c r="MJ254" s="249"/>
      <c r="MK254" s="249"/>
      <c r="ML254" s="249"/>
      <c r="MM254" s="249"/>
      <c r="MN254" s="249"/>
      <c r="MO254" s="249"/>
      <c r="MP254" s="249"/>
      <c r="MQ254" s="249"/>
      <c r="MR254" s="249"/>
      <c r="MS254" s="249"/>
      <c r="MT254" s="249"/>
      <c r="MU254" s="249"/>
      <c r="MV254" s="249"/>
      <c r="MW254" s="249"/>
      <c r="MX254" s="249"/>
      <c r="MY254" s="249"/>
      <c r="MZ254" s="249"/>
      <c r="NA254" s="249"/>
      <c r="NB254" s="249"/>
      <c r="NC254" s="249"/>
      <c r="ND254" s="249"/>
      <c r="NE254" s="249"/>
      <c r="NF254" s="249"/>
      <c r="NG254" s="249"/>
      <c r="NH254" s="249"/>
      <c r="NI254" s="249"/>
      <c r="NJ254" s="249"/>
      <c r="NK254" s="249"/>
      <c r="NL254" s="249"/>
      <c r="NM254" s="249"/>
      <c r="NN254" s="249"/>
      <c r="NO254" s="249"/>
      <c r="NP254" s="249"/>
      <c r="NQ254" s="249"/>
      <c r="NR254" s="249"/>
      <c r="NS254" s="249"/>
      <c r="NT254" s="249"/>
      <c r="NU254" s="249"/>
      <c r="NV254" s="249"/>
      <c r="NW254" s="249"/>
      <c r="NX254" s="249"/>
      <c r="NY254" s="249"/>
      <c r="NZ254" s="249"/>
      <c r="OA254" s="249"/>
      <c r="OB254" s="249"/>
      <c r="OC254" s="249"/>
      <c r="OD254" s="249"/>
      <c r="OE254" s="249"/>
      <c r="OF254" s="249"/>
      <c r="OG254" s="249"/>
      <c r="OH254" s="249"/>
      <c r="OI254" s="249"/>
      <c r="OJ254" s="249"/>
      <c r="OK254" s="249"/>
      <c r="OL254" s="249"/>
      <c r="OM254" s="249"/>
      <c r="ON254" s="249"/>
      <c r="OO254" s="249"/>
      <c r="OP254" s="249"/>
      <c r="OQ254" s="249"/>
      <c r="OR254" s="249"/>
      <c r="OS254" s="249"/>
      <c r="OT254" s="249"/>
      <c r="OU254" s="249"/>
      <c r="OV254" s="249"/>
      <c r="OW254" s="249"/>
      <c r="OX254" s="249"/>
      <c r="OY254" s="249"/>
      <c r="OZ254" s="249"/>
      <c r="PA254" s="249"/>
      <c r="PB254" s="249"/>
      <c r="PC254" s="249"/>
      <c r="PD254" s="249"/>
      <c r="PE254" s="249"/>
      <c r="PF254" s="249"/>
      <c r="PG254" s="249"/>
      <c r="PH254" s="249"/>
      <c r="PI254" s="249"/>
      <c r="PJ254" s="249"/>
      <c r="PK254" s="249"/>
      <c r="PL254" s="249"/>
      <c r="PM254" s="249"/>
      <c r="PN254" s="249"/>
      <c r="PO254" s="249"/>
      <c r="PP254" s="249"/>
      <c r="PQ254" s="249"/>
      <c r="PR254" s="249"/>
      <c r="PS254" s="249"/>
      <c r="PT254" s="249"/>
      <c r="PU254" s="249"/>
      <c r="PV254" s="249"/>
      <c r="PW254" s="249"/>
      <c r="PX254" s="249"/>
      <c r="PY254" s="249"/>
      <c r="PZ254" s="249"/>
      <c r="QA254" s="249"/>
      <c r="QB254" s="249"/>
      <c r="QC254" s="249"/>
      <c r="QD254" s="249"/>
      <c r="QE254" s="249"/>
      <c r="QF254" s="249"/>
      <c r="QG254" s="249"/>
      <c r="QH254" s="249"/>
      <c r="QI254" s="249"/>
      <c r="QJ254" s="249"/>
      <c r="QK254" s="249"/>
      <c r="QL254" s="249"/>
      <c r="QM254" s="249"/>
      <c r="QN254" s="249"/>
      <c r="QO254" s="249"/>
      <c r="QP254" s="249"/>
      <c r="QQ254" s="249"/>
      <c r="QR254" s="249"/>
      <c r="QS254" s="249"/>
      <c r="QT254" s="249"/>
      <c r="QU254" s="249"/>
      <c r="QV254" s="249"/>
      <c r="QW254" s="249"/>
      <c r="QX254" s="249"/>
      <c r="QY254" s="249"/>
      <c r="QZ254" s="249"/>
      <c r="RA254" s="249"/>
      <c r="RB254" s="249"/>
      <c r="RC254" s="249"/>
      <c r="RD254" s="249"/>
      <c r="RE254" s="249"/>
      <c r="RF254" s="249"/>
      <c r="RG254" s="249"/>
      <c r="RH254" s="249"/>
      <c r="RI254" s="249"/>
      <c r="RJ254" s="249"/>
      <c r="RK254" s="249"/>
      <c r="RL254" s="249"/>
      <c r="RM254" s="249"/>
      <c r="RN254" s="249"/>
      <c r="RO254" s="249"/>
      <c r="RP254" s="249"/>
      <c r="RQ254" s="249"/>
      <c r="RR254" s="249"/>
      <c r="RS254" s="249"/>
      <c r="RT254" s="249"/>
      <c r="RU254" s="249"/>
      <c r="RV254" s="249"/>
      <c r="RW254" s="249"/>
      <c r="RX254" s="249"/>
      <c r="RY254" s="249"/>
      <c r="RZ254" s="249"/>
      <c r="SA254" s="249"/>
      <c r="SB254" s="249"/>
      <c r="SC254" s="249"/>
      <c r="SD254" s="249"/>
      <c r="SE254" s="249"/>
      <c r="SF254" s="249"/>
      <c r="SG254" s="249"/>
      <c r="SH254" s="249"/>
      <c r="SI254" s="249"/>
      <c r="SJ254" s="249"/>
      <c r="SK254" s="249"/>
      <c r="SL254" s="249"/>
      <c r="SM254" s="249"/>
      <c r="SN254" s="249"/>
      <c r="SO254" s="249"/>
      <c r="SP254" s="249"/>
      <c r="SQ254" s="249"/>
      <c r="SR254" s="249"/>
      <c r="SS254" s="249"/>
      <c r="ST254" s="249"/>
      <c r="SU254" s="249"/>
      <c r="SV254" s="249"/>
      <c r="SW254" s="249"/>
      <c r="SX254" s="249"/>
      <c r="SY254" s="249"/>
      <c r="SZ254" s="249"/>
      <c r="TA254" s="249"/>
      <c r="TB254" s="249"/>
      <c r="TC254" s="249"/>
      <c r="TD254" s="249"/>
      <c r="TE254" s="249"/>
      <c r="TF254" s="249"/>
      <c r="TG254" s="249"/>
      <c r="TH254" s="249"/>
      <c r="TI254" s="249"/>
      <c r="TJ254" s="249"/>
      <c r="TK254" s="249"/>
      <c r="TL254" s="249"/>
      <c r="TM254" s="249"/>
      <c r="TN254" s="249"/>
      <c r="TO254" s="249"/>
      <c r="TP254" s="249"/>
      <c r="TQ254" s="249"/>
      <c r="TR254" s="249"/>
      <c r="TS254" s="249"/>
      <c r="TT254" s="249"/>
      <c r="TU254" s="249"/>
      <c r="TV254" s="249"/>
      <c r="TW254" s="249"/>
      <c r="TX254" s="249"/>
      <c r="TY254" s="249"/>
      <c r="TZ254" s="249"/>
      <c r="UA254" s="249"/>
      <c r="UB254" s="249"/>
      <c r="UC254" s="249"/>
      <c r="UD254" s="249"/>
      <c r="UE254" s="249"/>
      <c r="UF254" s="249"/>
      <c r="UG254" s="249"/>
      <c r="UH254" s="249"/>
      <c r="UI254" s="249"/>
      <c r="UJ254" s="249"/>
      <c r="UK254" s="249"/>
      <c r="UL254" s="249"/>
      <c r="UM254" s="249"/>
      <c r="UN254" s="249"/>
      <c r="UO254" s="249"/>
      <c r="UP254" s="249"/>
      <c r="UQ254" s="249"/>
      <c r="UR254" s="249"/>
      <c r="US254" s="249"/>
      <c r="UT254" s="249"/>
      <c r="UU254" s="249"/>
      <c r="UV254" s="249"/>
      <c r="UW254" s="249"/>
      <c r="UX254" s="249"/>
      <c r="UY254" s="249"/>
      <c r="UZ254" s="249"/>
      <c r="VA254" s="249"/>
      <c r="VB254" s="249"/>
      <c r="VC254" s="249"/>
      <c r="VD254" s="249"/>
      <c r="VE254" s="249"/>
      <c r="VF254" s="249"/>
      <c r="VG254" s="249"/>
      <c r="VH254" s="249"/>
      <c r="VI254" s="249"/>
      <c r="VJ254" s="249"/>
      <c r="VK254" s="249"/>
      <c r="VL254" s="249"/>
      <c r="VM254" s="249"/>
      <c r="VN254" s="249"/>
      <c r="VO254" s="249"/>
      <c r="VP254" s="249"/>
      <c r="VQ254" s="249"/>
      <c r="VR254" s="249"/>
      <c r="VS254" s="249"/>
      <c r="VT254" s="249"/>
      <c r="VU254" s="249"/>
      <c r="VV254" s="249"/>
      <c r="VW254" s="249"/>
      <c r="VX254" s="249"/>
      <c r="VY254" s="249"/>
      <c r="VZ254" s="249"/>
      <c r="WA254" s="249"/>
      <c r="WB254" s="249"/>
      <c r="WC254" s="249"/>
      <c r="WD254" s="249"/>
      <c r="WE254" s="249"/>
      <c r="WF254" s="249"/>
      <c r="WG254" s="249"/>
      <c r="WH254" s="249"/>
      <c r="WI254" s="249"/>
      <c r="WJ254" s="249"/>
      <c r="WK254" s="249"/>
      <c r="WL254" s="249"/>
      <c r="WM254" s="249"/>
      <c r="WN254" s="249"/>
      <c r="WO254" s="249"/>
      <c r="WP254" s="249"/>
      <c r="WQ254" s="249"/>
      <c r="WR254" s="249"/>
      <c r="WS254" s="249"/>
      <c r="WT254" s="249"/>
      <c r="WU254" s="249"/>
      <c r="WV254" s="249"/>
      <c r="WW254" s="249"/>
      <c r="WX254" s="249"/>
      <c r="WY254" s="249"/>
      <c r="WZ254" s="249"/>
      <c r="XA254" s="249"/>
      <c r="XB254" s="249"/>
      <c r="XC254" s="249"/>
      <c r="XD254" s="249"/>
      <c r="XE254" s="249"/>
      <c r="XF254" s="249"/>
      <c r="XG254" s="249"/>
      <c r="XH254" s="249"/>
      <c r="XI254" s="249"/>
      <c r="XJ254" s="249"/>
      <c r="XK254" s="249"/>
      <c r="XL254" s="249"/>
      <c r="XM254" s="249"/>
      <c r="XN254" s="249"/>
      <c r="XO254" s="249"/>
      <c r="XP254" s="249"/>
      <c r="XQ254" s="249"/>
      <c r="XR254" s="249"/>
      <c r="XS254" s="249"/>
      <c r="XT254" s="249"/>
      <c r="XU254" s="249"/>
      <c r="XV254" s="249"/>
      <c r="XW254" s="249"/>
      <c r="XX254" s="249"/>
      <c r="XY254" s="249"/>
      <c r="XZ254" s="249"/>
      <c r="YA254" s="249"/>
      <c r="YB254" s="249"/>
      <c r="YC254" s="249"/>
      <c r="YD254" s="249"/>
      <c r="YE254" s="249"/>
      <c r="YF254" s="249"/>
      <c r="YG254" s="249"/>
      <c r="YH254" s="249"/>
      <c r="YI254" s="249"/>
      <c r="YJ254" s="249"/>
      <c r="YK254" s="249"/>
      <c r="YL254" s="249"/>
      <c r="YM254" s="249"/>
      <c r="YN254" s="249"/>
      <c r="YO254" s="249"/>
      <c r="YP254" s="249"/>
      <c r="YQ254" s="249"/>
      <c r="YR254" s="249"/>
      <c r="YS254" s="249"/>
      <c r="YT254" s="249"/>
      <c r="YU254" s="249"/>
      <c r="YV254" s="249"/>
      <c r="YW254" s="249"/>
      <c r="YX254" s="249"/>
      <c r="YY254" s="249"/>
      <c r="YZ254" s="249"/>
      <c r="ZA254" s="249"/>
      <c r="ZB254" s="249"/>
      <c r="ZC254" s="249"/>
      <c r="ZD254" s="249"/>
      <c r="ZE254" s="249"/>
      <c r="ZF254" s="249"/>
      <c r="ZG254" s="249"/>
      <c r="ZH254" s="249"/>
      <c r="ZI254" s="249"/>
      <c r="ZJ254" s="249"/>
      <c r="ZK254" s="249"/>
      <c r="ZL254" s="249"/>
      <c r="ZM254" s="249"/>
      <c r="ZN254" s="249"/>
      <c r="ZO254" s="249"/>
      <c r="ZP254" s="249"/>
      <c r="ZQ254" s="249"/>
      <c r="ZR254" s="249"/>
      <c r="ZS254" s="249"/>
      <c r="ZT254" s="249"/>
      <c r="ZU254" s="249"/>
      <c r="ZV254" s="249"/>
      <c r="ZW254" s="249"/>
      <c r="ZX254" s="249"/>
      <c r="ZY254" s="249"/>
      <c r="ZZ254" s="249"/>
      <c r="AAA254" s="249"/>
      <c r="AAB254" s="249"/>
      <c r="AAC254" s="249"/>
      <c r="AAD254" s="249"/>
      <c r="AAE254" s="249"/>
      <c r="AAF254" s="249"/>
      <c r="AAG254" s="249"/>
      <c r="AAH254" s="249"/>
      <c r="AAI254" s="249"/>
      <c r="AAJ254" s="249"/>
      <c r="AAK254" s="249"/>
      <c r="AAL254" s="249"/>
      <c r="AAM254" s="249"/>
      <c r="AAN254" s="249"/>
      <c r="AAO254" s="249"/>
      <c r="AAP254" s="249"/>
      <c r="AAQ254" s="249"/>
      <c r="AAR254" s="249"/>
      <c r="AAS254" s="249"/>
      <c r="AAT254" s="249"/>
      <c r="AAU254" s="249"/>
      <c r="AAV254" s="249"/>
      <c r="AAW254" s="249"/>
      <c r="AAX254" s="249"/>
      <c r="AAY254" s="249"/>
      <c r="AAZ254" s="249"/>
      <c r="ABA254" s="249"/>
      <c r="ABB254" s="249"/>
      <c r="ABC254" s="249"/>
      <c r="ABD254" s="249"/>
      <c r="ABE254" s="249"/>
      <c r="ABF254" s="249"/>
      <c r="ABG254" s="249"/>
      <c r="ABH254" s="249"/>
      <c r="ABI254" s="249"/>
      <c r="ABJ254" s="249"/>
      <c r="ABK254" s="249"/>
      <c r="ABL254" s="249"/>
      <c r="ABM254" s="249"/>
      <c r="ABN254" s="249"/>
      <c r="ABO254" s="249"/>
      <c r="ABP254" s="249"/>
      <c r="ABQ254" s="249"/>
      <c r="ABR254" s="249"/>
      <c r="ABS254" s="249"/>
      <c r="ABT254" s="249"/>
      <c r="ABU254" s="249"/>
      <c r="ABV254" s="249"/>
      <c r="ABW254" s="249"/>
      <c r="ABX254" s="249"/>
      <c r="ABY254" s="249"/>
      <c r="ABZ254" s="249"/>
      <c r="ACA254" s="249"/>
      <c r="ACB254" s="249"/>
      <c r="ACC254" s="249"/>
      <c r="ACD254" s="249"/>
      <c r="ACE254" s="249"/>
      <c r="ACF254" s="249"/>
      <c r="ACG254" s="249"/>
      <c r="ACH254" s="249"/>
      <c r="ACI254" s="249"/>
      <c r="ACJ254" s="249"/>
      <c r="ACK254" s="249"/>
      <c r="ACL254" s="249"/>
      <c r="ACM254" s="249"/>
      <c r="ACN254" s="249"/>
      <c r="ACO254" s="249"/>
      <c r="ACP254" s="249"/>
      <c r="ACQ254" s="249"/>
      <c r="ACR254" s="249"/>
      <c r="ACS254" s="249"/>
      <c r="ACT254" s="249"/>
      <c r="ACU254" s="249"/>
      <c r="ACV254" s="249"/>
      <c r="ACW254" s="249"/>
      <c r="ACX254" s="249"/>
      <c r="ACY254" s="249"/>
      <c r="ACZ254" s="249"/>
      <c r="ADA254" s="249"/>
      <c r="ADB254" s="249"/>
      <c r="ADC254" s="249"/>
      <c r="ADD254" s="249"/>
      <c r="ADE254" s="249"/>
      <c r="ADF254" s="249"/>
      <c r="ADG254" s="249"/>
      <c r="ADH254" s="249"/>
      <c r="ADI254" s="249"/>
      <c r="ADJ254" s="249"/>
      <c r="ADK254" s="249"/>
      <c r="ADL254" s="249"/>
      <c r="ADM254" s="249"/>
      <c r="ADN254" s="249"/>
      <c r="ADO254" s="249"/>
      <c r="ADP254" s="249"/>
      <c r="ADQ254" s="249"/>
      <c r="ADR254" s="249"/>
      <c r="ADS254" s="249"/>
      <c r="ADT254" s="249"/>
      <c r="ADU254" s="249"/>
      <c r="ADV254" s="249"/>
      <c r="ADW254" s="249"/>
      <c r="ADX254" s="249"/>
      <c r="ADY254" s="249"/>
      <c r="ADZ254" s="249"/>
      <c r="AEA254" s="249"/>
      <c r="AEB254" s="249"/>
      <c r="AEC254" s="249"/>
      <c r="AED254" s="249"/>
      <c r="AEE254" s="249"/>
      <c r="AEF254" s="249"/>
      <c r="AEG254" s="249"/>
      <c r="AEH254" s="249"/>
      <c r="AEI254" s="249"/>
      <c r="AEJ254" s="249"/>
      <c r="AEK254" s="249"/>
      <c r="AEL254" s="249"/>
      <c r="AEM254" s="249"/>
      <c r="AEN254" s="249"/>
      <c r="AEO254" s="249"/>
      <c r="AEP254" s="249"/>
      <c r="AEQ254" s="249"/>
      <c r="AER254" s="249"/>
      <c r="AES254" s="249"/>
      <c r="AET254" s="249"/>
      <c r="AEU254" s="249"/>
      <c r="AEV254" s="249"/>
      <c r="AEW254" s="249"/>
      <c r="AEX254" s="249"/>
      <c r="AEY254" s="249"/>
      <c r="AEZ254" s="249"/>
      <c r="AFA254" s="249"/>
      <c r="AFB254" s="249"/>
      <c r="AFC254" s="249"/>
      <c r="AFD254" s="249"/>
      <c r="AFE254" s="249"/>
      <c r="AFF254" s="249"/>
      <c r="AFG254" s="249"/>
      <c r="AFH254" s="249"/>
      <c r="AFI254" s="249"/>
      <c r="AFJ254" s="249"/>
      <c r="AFK254" s="249"/>
      <c r="AFL254" s="249"/>
      <c r="AFM254" s="249"/>
      <c r="AFN254" s="249"/>
      <c r="AFO254" s="249"/>
      <c r="AFP254" s="249"/>
      <c r="AFQ254" s="249"/>
      <c r="AFR254" s="249"/>
      <c r="AFS254" s="249"/>
      <c r="AFT254" s="249"/>
      <c r="AFU254" s="249"/>
      <c r="AFV254" s="249"/>
      <c r="AFW254" s="249"/>
      <c r="AFX254" s="249"/>
      <c r="AFY254" s="249"/>
      <c r="AFZ254" s="249"/>
      <c r="AGA254" s="249"/>
      <c r="AGB254" s="249"/>
      <c r="AGC254" s="249"/>
      <c r="AGD254" s="249"/>
      <c r="AGE254" s="249"/>
      <c r="AGF254" s="249"/>
      <c r="AGG254" s="249"/>
      <c r="AGH254" s="249"/>
      <c r="AGI254" s="249"/>
      <c r="AGJ254" s="249"/>
      <c r="AGK254" s="249"/>
      <c r="AGL254" s="249"/>
      <c r="AGM254" s="249"/>
      <c r="AGN254" s="249"/>
      <c r="AGO254" s="249"/>
      <c r="AGP254" s="249"/>
      <c r="AGQ254" s="249"/>
      <c r="AGR254" s="249"/>
      <c r="AGS254" s="249"/>
      <c r="AGT254" s="249"/>
      <c r="AGU254" s="249"/>
      <c r="AGV254" s="249"/>
      <c r="AGW254" s="249"/>
      <c r="AGX254" s="249"/>
      <c r="AGY254" s="249"/>
      <c r="AGZ254" s="249"/>
      <c r="AHA254" s="249"/>
      <c r="AHB254" s="249"/>
      <c r="AHC254" s="249"/>
      <c r="AHD254" s="249"/>
      <c r="AHE254" s="249"/>
      <c r="AHF254" s="249"/>
      <c r="AHG254" s="249"/>
      <c r="AHH254" s="249"/>
      <c r="AHI254" s="249"/>
      <c r="AHJ254" s="249"/>
      <c r="AHK254" s="249"/>
      <c r="AHL254" s="249"/>
      <c r="AHM254" s="249"/>
      <c r="AHN254" s="249"/>
      <c r="AHO254" s="249"/>
      <c r="AHP254" s="249"/>
      <c r="AHQ254" s="249"/>
      <c r="AHR254" s="249"/>
      <c r="AHS254" s="249"/>
      <c r="AHT254" s="249"/>
      <c r="AHU254" s="249"/>
      <c r="AHV254" s="249"/>
      <c r="AHW254" s="249"/>
      <c r="AHX254" s="249"/>
      <c r="AHY254" s="249"/>
      <c r="AHZ254" s="249"/>
      <c r="AIA254" s="249"/>
      <c r="AIB254" s="249"/>
      <c r="AIC254" s="249"/>
      <c r="AID254" s="249"/>
      <c r="AIE254" s="249"/>
      <c r="AIF254" s="249"/>
      <c r="AIG254" s="249"/>
      <c r="AIH254" s="249"/>
      <c r="AII254" s="249"/>
      <c r="AIJ254" s="249"/>
      <c r="AIK254" s="249"/>
      <c r="AIL254" s="249"/>
      <c r="AIM254" s="249"/>
      <c r="AIN254" s="249"/>
      <c r="AIO254" s="249"/>
      <c r="AIP254" s="249"/>
      <c r="AIQ254" s="249"/>
      <c r="AIR254" s="249"/>
      <c r="AIS254" s="249"/>
      <c r="AIT254" s="249"/>
      <c r="AIU254" s="249"/>
      <c r="AIV254" s="249"/>
      <c r="AIW254" s="249"/>
      <c r="AIX254" s="249"/>
      <c r="AIY254" s="249"/>
      <c r="AIZ254" s="249"/>
      <c r="AJA254" s="249"/>
      <c r="AJB254" s="249"/>
      <c r="AJC254" s="249"/>
      <c r="AJD254" s="249"/>
      <c r="AJE254" s="249"/>
      <c r="AJF254" s="249"/>
      <c r="AJG254" s="249"/>
      <c r="AJH254" s="249"/>
      <c r="AJI254" s="249"/>
      <c r="AJJ254" s="249"/>
      <c r="AJK254" s="249"/>
      <c r="AJL254" s="249"/>
      <c r="AJM254" s="249"/>
      <c r="AJN254" s="249"/>
      <c r="AJO254" s="249"/>
      <c r="AJP254" s="249"/>
      <c r="AJQ254" s="249"/>
      <c r="AJR254" s="249"/>
      <c r="AJS254" s="249"/>
      <c r="AJT254" s="249"/>
      <c r="AJU254" s="249"/>
      <c r="AJV254" s="249"/>
      <c r="AJW254" s="249"/>
      <c r="AJX254" s="249"/>
      <c r="AJY254" s="249"/>
      <c r="AJZ254" s="249"/>
      <c r="AKA254" s="249"/>
      <c r="AKB254" s="249"/>
      <c r="AKC254" s="249"/>
      <c r="AKD254" s="249"/>
      <c r="AKE254" s="249"/>
      <c r="AKF254" s="249"/>
      <c r="AKG254" s="249"/>
      <c r="AKH254" s="249"/>
      <c r="AKI254" s="249"/>
      <c r="AKJ254" s="249"/>
      <c r="AKK254" s="249"/>
      <c r="AKL254" s="249"/>
      <c r="AKM254" s="249"/>
      <c r="AKN254" s="249"/>
      <c r="AKO254" s="249"/>
      <c r="AKP254" s="249"/>
      <c r="AKQ254" s="249"/>
      <c r="AKR254" s="249"/>
      <c r="AKS254" s="249"/>
      <c r="AKT254" s="249"/>
      <c r="AKU254" s="249"/>
      <c r="AKV254" s="249"/>
      <c r="AKW254" s="249"/>
      <c r="AKX254" s="249"/>
      <c r="AKY254" s="249"/>
      <c r="AKZ254" s="249"/>
      <c r="ALA254" s="249"/>
      <c r="ALB254" s="249"/>
      <c r="ALC254" s="249"/>
      <c r="ALD254" s="249"/>
      <c r="ALE254" s="249"/>
      <c r="ALF254" s="249"/>
      <c r="ALG254" s="249"/>
      <c r="ALH254" s="249"/>
      <c r="ALI254" s="249"/>
      <c r="ALJ254" s="249"/>
      <c r="ALK254" s="249"/>
      <c r="ALL254" s="249"/>
      <c r="ALM254" s="249"/>
      <c r="ALN254" s="249"/>
      <c r="ALO254" s="249"/>
      <c r="ALP254" s="249"/>
      <c r="ALQ254" s="249"/>
      <c r="ALR254" s="249"/>
      <c r="ALS254" s="249"/>
      <c r="ALT254" s="249"/>
      <c r="ALU254" s="249"/>
      <c r="ALV254" s="249"/>
      <c r="ALW254" s="249"/>
      <c r="ALX254" s="249"/>
      <c r="ALY254" s="249"/>
      <c r="ALZ254" s="249"/>
      <c r="AMA254" s="249"/>
      <c r="AMB254" s="249"/>
      <c r="AMC254" s="249"/>
      <c r="AMD254" s="249"/>
      <c r="AME254" s="249"/>
      <c r="AMF254" s="249"/>
      <c r="AMG254" s="249"/>
      <c r="AMH254" s="249"/>
      <c r="AMI254" s="249"/>
      <c r="AMJ254" s="249"/>
    </row>
    <row r="255" spans="1:1024" s="347" customFormat="1" ht="15.6" hidden="1">
      <c r="A255" s="541" t="s">
        <v>85</v>
      </c>
      <c r="B255" s="541"/>
      <c r="C255" s="541"/>
      <c r="D255" s="541"/>
      <c r="E255" s="541"/>
      <c r="F255" s="541"/>
      <c r="G255" s="541"/>
      <c r="H255" s="541"/>
      <c r="I255" s="541"/>
      <c r="J255" s="541"/>
      <c r="K255" s="541"/>
      <c r="L255" s="541"/>
      <c r="M255" s="541"/>
      <c r="N255" s="541"/>
      <c r="O255" s="541"/>
      <c r="P255" s="541"/>
      <c r="Q255" s="541"/>
      <c r="R255" s="541"/>
      <c r="S255" s="249"/>
      <c r="T255" s="249"/>
      <c r="U255" s="249"/>
      <c r="V255" s="249"/>
      <c r="W255" s="249"/>
      <c r="X255" s="249"/>
      <c r="Y255" s="249"/>
      <c r="Z255" s="249"/>
      <c r="AA255" s="249"/>
      <c r="AB255" s="249"/>
      <c r="AC255" s="249"/>
      <c r="AD255" s="249"/>
      <c r="AE255" s="249"/>
      <c r="AF255" s="249"/>
      <c r="AG255" s="249"/>
      <c r="AH255" s="249"/>
      <c r="AI255" s="249"/>
      <c r="AJ255" s="249"/>
      <c r="AK255" s="249"/>
      <c r="AL255" s="249"/>
      <c r="AM255" s="249"/>
      <c r="AN255" s="249"/>
      <c r="AO255" s="249"/>
      <c r="AP255" s="249"/>
      <c r="AQ255" s="249"/>
      <c r="AR255" s="249"/>
      <c r="AS255" s="249"/>
      <c r="AT255" s="249"/>
      <c r="AU255" s="249"/>
      <c r="AV255" s="249"/>
      <c r="AW255" s="249"/>
      <c r="AX255" s="249"/>
      <c r="AY255" s="249"/>
      <c r="AZ255" s="249"/>
      <c r="BA255" s="249"/>
      <c r="BB255" s="249"/>
      <c r="BC255" s="249"/>
      <c r="BD255" s="249"/>
      <c r="BE255" s="249"/>
      <c r="BF255" s="249"/>
      <c r="BG255" s="249"/>
      <c r="BH255" s="249"/>
      <c r="BI255" s="249"/>
      <c r="BJ255" s="249"/>
      <c r="BK255" s="249"/>
      <c r="BL255" s="249"/>
      <c r="BM255" s="249"/>
      <c r="BN255" s="249"/>
      <c r="BO255" s="249"/>
      <c r="BP255" s="249"/>
      <c r="BQ255" s="249"/>
      <c r="BR255" s="249"/>
      <c r="BS255" s="249"/>
      <c r="BT255" s="249"/>
      <c r="BU255" s="249"/>
      <c r="BV255" s="249"/>
      <c r="BW255" s="249"/>
      <c r="BX255" s="249"/>
      <c r="BY255" s="249"/>
      <c r="BZ255" s="249"/>
      <c r="CA255" s="249"/>
      <c r="CB255" s="249"/>
      <c r="CC255" s="249"/>
      <c r="CD255" s="249"/>
      <c r="CE255" s="249"/>
      <c r="CF255" s="249"/>
      <c r="CG255" s="249"/>
      <c r="CH255" s="249"/>
      <c r="CI255" s="249"/>
      <c r="CJ255" s="249"/>
      <c r="CK255" s="249"/>
      <c r="CL255" s="249"/>
      <c r="CM255" s="249"/>
      <c r="CN255" s="249"/>
      <c r="CO255" s="249"/>
      <c r="CP255" s="249"/>
      <c r="CQ255" s="249"/>
      <c r="CR255" s="249"/>
      <c r="CS255" s="249"/>
      <c r="CT255" s="249"/>
      <c r="CU255" s="249"/>
      <c r="CV255" s="249"/>
      <c r="CW255" s="249"/>
      <c r="CX255" s="249"/>
      <c r="CY255" s="249"/>
      <c r="CZ255" s="249"/>
      <c r="DA255" s="249"/>
      <c r="DB255" s="249"/>
      <c r="DC255" s="249"/>
      <c r="DD255" s="249"/>
      <c r="DE255" s="249"/>
      <c r="DF255" s="249"/>
      <c r="DG255" s="249"/>
      <c r="DH255" s="249"/>
      <c r="DI255" s="249"/>
      <c r="DJ255" s="249"/>
      <c r="DK255" s="249"/>
      <c r="DL255" s="249"/>
      <c r="DM255" s="249"/>
      <c r="DN255" s="249"/>
      <c r="DO255" s="249"/>
      <c r="DP255" s="249"/>
      <c r="DQ255" s="249"/>
      <c r="DR255" s="249"/>
      <c r="DS255" s="249"/>
      <c r="DT255" s="249"/>
      <c r="DU255" s="249"/>
      <c r="DV255" s="249"/>
      <c r="DW255" s="249"/>
      <c r="DX255" s="249"/>
      <c r="DY255" s="249"/>
      <c r="DZ255" s="249"/>
      <c r="EA255" s="249"/>
      <c r="EB255" s="249"/>
      <c r="EC255" s="249"/>
      <c r="ED255" s="249"/>
      <c r="EE255" s="249"/>
      <c r="EF255" s="249"/>
      <c r="EG255" s="249"/>
      <c r="EH255" s="249"/>
      <c r="EI255" s="249"/>
      <c r="EJ255" s="249"/>
      <c r="EK255" s="249"/>
      <c r="EL255" s="249"/>
      <c r="EM255" s="249"/>
      <c r="EN255" s="249"/>
      <c r="EO255" s="249"/>
      <c r="EP255" s="249"/>
      <c r="EQ255" s="249"/>
      <c r="ER255" s="249"/>
      <c r="ES255" s="249"/>
      <c r="ET255" s="249"/>
      <c r="EU255" s="249"/>
      <c r="EV255" s="249"/>
      <c r="EW255" s="249"/>
      <c r="EX255" s="249"/>
      <c r="EY255" s="249"/>
      <c r="EZ255" s="249"/>
      <c r="FA255" s="249"/>
      <c r="FB255" s="249"/>
      <c r="FC255" s="249"/>
      <c r="FD255" s="249"/>
      <c r="FE255" s="249"/>
      <c r="FF255" s="249"/>
      <c r="FG255" s="249"/>
      <c r="FH255" s="249"/>
      <c r="FI255" s="249"/>
      <c r="FJ255" s="249"/>
      <c r="FK255" s="249"/>
      <c r="FL255" s="249"/>
      <c r="FM255" s="249"/>
      <c r="FN255" s="249"/>
      <c r="FO255" s="249"/>
      <c r="FP255" s="249"/>
      <c r="FQ255" s="249"/>
      <c r="FR255" s="249"/>
      <c r="FS255" s="249"/>
      <c r="FT255" s="249"/>
      <c r="FU255" s="249"/>
      <c r="FV255" s="249"/>
      <c r="FW255" s="249"/>
      <c r="FX255" s="249"/>
      <c r="FY255" s="249"/>
      <c r="FZ255" s="249"/>
      <c r="GA255" s="249"/>
      <c r="GB255" s="249"/>
      <c r="GC255" s="249"/>
      <c r="GD255" s="249"/>
      <c r="GE255" s="249"/>
      <c r="GF255" s="249"/>
      <c r="GG255" s="249"/>
      <c r="GH255" s="249"/>
      <c r="GI255" s="249"/>
      <c r="GJ255" s="249"/>
      <c r="GK255" s="249"/>
      <c r="GL255" s="249"/>
      <c r="GM255" s="249"/>
      <c r="GN255" s="249"/>
      <c r="GO255" s="249"/>
      <c r="GP255" s="249"/>
      <c r="GQ255" s="249"/>
      <c r="GR255" s="249"/>
      <c r="GS255" s="249"/>
      <c r="GT255" s="249"/>
      <c r="GU255" s="249"/>
      <c r="GV255" s="249"/>
      <c r="GW255" s="249"/>
      <c r="GX255" s="249"/>
      <c r="GY255" s="249"/>
      <c r="GZ255" s="249"/>
      <c r="HA255" s="249"/>
      <c r="HB255" s="249"/>
      <c r="HC255" s="249"/>
      <c r="HD255" s="249"/>
      <c r="HE255" s="249"/>
      <c r="HF255" s="249"/>
      <c r="HG255" s="249"/>
      <c r="HH255" s="249"/>
      <c r="HI255" s="249"/>
      <c r="HJ255" s="249"/>
      <c r="HK255" s="249"/>
      <c r="HL255" s="249"/>
      <c r="HM255" s="249"/>
      <c r="HN255" s="249"/>
      <c r="HO255" s="249"/>
      <c r="HP255" s="249"/>
      <c r="HQ255" s="249"/>
      <c r="HR255" s="249"/>
      <c r="HS255" s="249"/>
      <c r="HT255" s="249"/>
      <c r="HU255" s="249"/>
      <c r="HV255" s="249"/>
      <c r="HW255" s="249"/>
      <c r="HX255" s="249"/>
      <c r="HY255" s="249"/>
      <c r="HZ255" s="249"/>
      <c r="IA255" s="249"/>
      <c r="IB255" s="249"/>
      <c r="IC255" s="249"/>
      <c r="ID255" s="249"/>
      <c r="IE255" s="249"/>
      <c r="IF255" s="249"/>
      <c r="IG255" s="249"/>
      <c r="IH255" s="249"/>
      <c r="II255" s="249"/>
      <c r="IJ255" s="249"/>
      <c r="IK255" s="249"/>
      <c r="IL255" s="249"/>
      <c r="IM255" s="249"/>
      <c r="IN255" s="249"/>
      <c r="IO255" s="249"/>
      <c r="IP255" s="249"/>
      <c r="IQ255" s="249"/>
      <c r="IR255" s="249"/>
      <c r="IS255" s="249"/>
      <c r="IT255" s="249"/>
      <c r="IU255" s="249"/>
      <c r="IV255" s="249"/>
      <c r="IW255" s="249"/>
      <c r="IX255" s="249"/>
      <c r="IY255" s="249"/>
      <c r="IZ255" s="249"/>
      <c r="JA255" s="249"/>
      <c r="JB255" s="249"/>
      <c r="JC255" s="249"/>
      <c r="JD255" s="249"/>
      <c r="JE255" s="249"/>
      <c r="JF255" s="249"/>
      <c r="JG255" s="249"/>
      <c r="JH255" s="249"/>
      <c r="JI255" s="249"/>
      <c r="JJ255" s="249"/>
      <c r="JK255" s="249"/>
      <c r="JL255" s="249"/>
      <c r="JM255" s="249"/>
      <c r="JN255" s="249"/>
      <c r="JO255" s="249"/>
      <c r="JP255" s="249"/>
      <c r="JQ255" s="249"/>
      <c r="JR255" s="249"/>
      <c r="JS255" s="249"/>
      <c r="JT255" s="249"/>
      <c r="JU255" s="249"/>
      <c r="JV255" s="249"/>
      <c r="JW255" s="249"/>
      <c r="JX255" s="249"/>
      <c r="JY255" s="249"/>
      <c r="JZ255" s="249"/>
      <c r="KA255" s="249"/>
      <c r="KB255" s="249"/>
      <c r="KC255" s="249"/>
      <c r="KD255" s="249"/>
      <c r="KE255" s="249"/>
      <c r="KF255" s="249"/>
      <c r="KG255" s="249"/>
      <c r="KH255" s="249"/>
      <c r="KI255" s="249"/>
      <c r="KJ255" s="249"/>
      <c r="KK255" s="249"/>
      <c r="KL255" s="249"/>
      <c r="KM255" s="249"/>
      <c r="KN255" s="249"/>
      <c r="KO255" s="249"/>
      <c r="KP255" s="249"/>
      <c r="KQ255" s="249"/>
      <c r="KR255" s="249"/>
      <c r="KS255" s="249"/>
      <c r="KT255" s="249"/>
      <c r="KU255" s="249"/>
      <c r="KV255" s="249"/>
      <c r="KW255" s="249"/>
      <c r="KX255" s="249"/>
      <c r="KY255" s="249"/>
      <c r="KZ255" s="249"/>
      <c r="LA255" s="249"/>
      <c r="LB255" s="249"/>
      <c r="LC255" s="249"/>
      <c r="LD255" s="249"/>
      <c r="LE255" s="249"/>
      <c r="LF255" s="249"/>
      <c r="LG255" s="249"/>
      <c r="LH255" s="249"/>
      <c r="LI255" s="249"/>
      <c r="LJ255" s="249"/>
      <c r="LK255" s="249"/>
      <c r="LL255" s="249"/>
      <c r="LM255" s="249"/>
      <c r="LN255" s="249"/>
      <c r="LO255" s="249"/>
      <c r="LP255" s="249"/>
      <c r="LQ255" s="249"/>
      <c r="LR255" s="249"/>
      <c r="LS255" s="249"/>
      <c r="LT255" s="249"/>
      <c r="LU255" s="249"/>
      <c r="LV255" s="249"/>
      <c r="LW255" s="249"/>
      <c r="LX255" s="249"/>
      <c r="LY255" s="249"/>
      <c r="LZ255" s="249"/>
      <c r="MA255" s="249"/>
      <c r="MB255" s="249"/>
      <c r="MC255" s="249"/>
      <c r="MD255" s="249"/>
      <c r="ME255" s="249"/>
      <c r="MF255" s="249"/>
      <c r="MG255" s="249"/>
      <c r="MH255" s="249"/>
      <c r="MI255" s="249"/>
      <c r="MJ255" s="249"/>
      <c r="MK255" s="249"/>
      <c r="ML255" s="249"/>
      <c r="MM255" s="249"/>
      <c r="MN255" s="249"/>
      <c r="MO255" s="249"/>
      <c r="MP255" s="249"/>
      <c r="MQ255" s="249"/>
      <c r="MR255" s="249"/>
      <c r="MS255" s="249"/>
      <c r="MT255" s="249"/>
      <c r="MU255" s="249"/>
      <c r="MV255" s="249"/>
      <c r="MW255" s="249"/>
      <c r="MX255" s="249"/>
      <c r="MY255" s="249"/>
      <c r="MZ255" s="249"/>
      <c r="NA255" s="249"/>
      <c r="NB255" s="249"/>
      <c r="NC255" s="249"/>
      <c r="ND255" s="249"/>
      <c r="NE255" s="249"/>
      <c r="NF255" s="249"/>
      <c r="NG255" s="249"/>
      <c r="NH255" s="249"/>
      <c r="NI255" s="249"/>
      <c r="NJ255" s="249"/>
      <c r="NK255" s="249"/>
      <c r="NL255" s="249"/>
      <c r="NM255" s="249"/>
      <c r="NN255" s="249"/>
      <c r="NO255" s="249"/>
      <c r="NP255" s="249"/>
      <c r="NQ255" s="249"/>
      <c r="NR255" s="249"/>
      <c r="NS255" s="249"/>
      <c r="NT255" s="249"/>
      <c r="NU255" s="249"/>
      <c r="NV255" s="249"/>
      <c r="NW255" s="249"/>
      <c r="NX255" s="249"/>
      <c r="NY255" s="249"/>
      <c r="NZ255" s="249"/>
      <c r="OA255" s="249"/>
      <c r="OB255" s="249"/>
      <c r="OC255" s="249"/>
      <c r="OD255" s="249"/>
      <c r="OE255" s="249"/>
      <c r="OF255" s="249"/>
      <c r="OG255" s="249"/>
      <c r="OH255" s="249"/>
      <c r="OI255" s="249"/>
      <c r="OJ255" s="249"/>
      <c r="OK255" s="249"/>
      <c r="OL255" s="249"/>
      <c r="OM255" s="249"/>
      <c r="ON255" s="249"/>
      <c r="OO255" s="249"/>
      <c r="OP255" s="249"/>
      <c r="OQ255" s="249"/>
      <c r="OR255" s="249"/>
      <c r="OS255" s="249"/>
      <c r="OT255" s="249"/>
      <c r="OU255" s="249"/>
      <c r="OV255" s="249"/>
      <c r="OW255" s="249"/>
      <c r="OX255" s="249"/>
      <c r="OY255" s="249"/>
      <c r="OZ255" s="249"/>
      <c r="PA255" s="249"/>
      <c r="PB255" s="249"/>
      <c r="PC255" s="249"/>
      <c r="PD255" s="249"/>
      <c r="PE255" s="249"/>
      <c r="PF255" s="249"/>
      <c r="PG255" s="249"/>
      <c r="PH255" s="249"/>
      <c r="PI255" s="249"/>
      <c r="PJ255" s="249"/>
      <c r="PK255" s="249"/>
      <c r="PL255" s="249"/>
      <c r="PM255" s="249"/>
      <c r="PN255" s="249"/>
      <c r="PO255" s="249"/>
      <c r="PP255" s="249"/>
      <c r="PQ255" s="249"/>
      <c r="PR255" s="249"/>
      <c r="PS255" s="249"/>
      <c r="PT255" s="249"/>
      <c r="PU255" s="249"/>
      <c r="PV255" s="249"/>
      <c r="PW255" s="249"/>
      <c r="PX255" s="249"/>
      <c r="PY255" s="249"/>
      <c r="PZ255" s="249"/>
      <c r="QA255" s="249"/>
      <c r="QB255" s="249"/>
      <c r="QC255" s="249"/>
      <c r="QD255" s="249"/>
      <c r="QE255" s="249"/>
      <c r="QF255" s="249"/>
      <c r="QG255" s="249"/>
      <c r="QH255" s="249"/>
      <c r="QI255" s="249"/>
      <c r="QJ255" s="249"/>
      <c r="QK255" s="249"/>
      <c r="QL255" s="249"/>
      <c r="QM255" s="249"/>
      <c r="QN255" s="249"/>
      <c r="QO255" s="249"/>
      <c r="QP255" s="249"/>
      <c r="QQ255" s="249"/>
      <c r="QR255" s="249"/>
      <c r="QS255" s="249"/>
      <c r="QT255" s="249"/>
      <c r="QU255" s="249"/>
      <c r="QV255" s="249"/>
      <c r="QW255" s="249"/>
      <c r="QX255" s="249"/>
      <c r="QY255" s="249"/>
      <c r="QZ255" s="249"/>
      <c r="RA255" s="249"/>
      <c r="RB255" s="249"/>
      <c r="RC255" s="249"/>
      <c r="RD255" s="249"/>
      <c r="RE255" s="249"/>
      <c r="RF255" s="249"/>
      <c r="RG255" s="249"/>
      <c r="RH255" s="249"/>
      <c r="RI255" s="249"/>
      <c r="RJ255" s="249"/>
      <c r="RK255" s="249"/>
      <c r="RL255" s="249"/>
      <c r="RM255" s="249"/>
      <c r="RN255" s="249"/>
      <c r="RO255" s="249"/>
      <c r="RP255" s="249"/>
      <c r="RQ255" s="249"/>
      <c r="RR255" s="249"/>
      <c r="RS255" s="249"/>
      <c r="RT255" s="249"/>
      <c r="RU255" s="249"/>
      <c r="RV255" s="249"/>
      <c r="RW255" s="249"/>
      <c r="RX255" s="249"/>
      <c r="RY255" s="249"/>
      <c r="RZ255" s="249"/>
      <c r="SA255" s="249"/>
      <c r="SB255" s="249"/>
      <c r="SC255" s="249"/>
      <c r="SD255" s="249"/>
      <c r="SE255" s="249"/>
      <c r="SF255" s="249"/>
      <c r="SG255" s="249"/>
      <c r="SH255" s="249"/>
      <c r="SI255" s="249"/>
      <c r="SJ255" s="249"/>
      <c r="SK255" s="249"/>
      <c r="SL255" s="249"/>
      <c r="SM255" s="249"/>
      <c r="SN255" s="249"/>
      <c r="SO255" s="249"/>
      <c r="SP255" s="249"/>
      <c r="SQ255" s="249"/>
      <c r="SR255" s="249"/>
      <c r="SS255" s="249"/>
      <c r="ST255" s="249"/>
      <c r="SU255" s="249"/>
      <c r="SV255" s="249"/>
      <c r="SW255" s="249"/>
      <c r="SX255" s="249"/>
      <c r="SY255" s="249"/>
      <c r="SZ255" s="249"/>
      <c r="TA255" s="249"/>
      <c r="TB255" s="249"/>
      <c r="TC255" s="249"/>
      <c r="TD255" s="249"/>
      <c r="TE255" s="249"/>
      <c r="TF255" s="249"/>
      <c r="TG255" s="249"/>
      <c r="TH255" s="249"/>
      <c r="TI255" s="249"/>
      <c r="TJ255" s="249"/>
      <c r="TK255" s="249"/>
      <c r="TL255" s="249"/>
      <c r="TM255" s="249"/>
      <c r="TN255" s="249"/>
      <c r="TO255" s="249"/>
      <c r="TP255" s="249"/>
      <c r="TQ255" s="249"/>
      <c r="TR255" s="249"/>
      <c r="TS255" s="249"/>
      <c r="TT255" s="249"/>
      <c r="TU255" s="249"/>
      <c r="TV255" s="249"/>
      <c r="TW255" s="249"/>
      <c r="TX255" s="249"/>
      <c r="TY255" s="249"/>
      <c r="TZ255" s="249"/>
      <c r="UA255" s="249"/>
      <c r="UB255" s="249"/>
      <c r="UC255" s="249"/>
      <c r="UD255" s="249"/>
      <c r="UE255" s="249"/>
      <c r="UF255" s="249"/>
      <c r="UG255" s="249"/>
      <c r="UH255" s="249"/>
      <c r="UI255" s="249"/>
      <c r="UJ255" s="249"/>
      <c r="UK255" s="249"/>
      <c r="UL255" s="249"/>
      <c r="UM255" s="249"/>
      <c r="UN255" s="249"/>
      <c r="UO255" s="249"/>
      <c r="UP255" s="249"/>
      <c r="UQ255" s="249"/>
      <c r="UR255" s="249"/>
      <c r="US255" s="249"/>
      <c r="UT255" s="249"/>
      <c r="UU255" s="249"/>
      <c r="UV255" s="249"/>
      <c r="UW255" s="249"/>
      <c r="UX255" s="249"/>
      <c r="UY255" s="249"/>
      <c r="UZ255" s="249"/>
      <c r="VA255" s="249"/>
      <c r="VB255" s="249"/>
      <c r="VC255" s="249"/>
      <c r="VD255" s="249"/>
      <c r="VE255" s="249"/>
      <c r="VF255" s="249"/>
      <c r="VG255" s="249"/>
      <c r="VH255" s="249"/>
      <c r="VI255" s="249"/>
      <c r="VJ255" s="249"/>
      <c r="VK255" s="249"/>
      <c r="VL255" s="249"/>
      <c r="VM255" s="249"/>
      <c r="VN255" s="249"/>
      <c r="VO255" s="249"/>
      <c r="VP255" s="249"/>
      <c r="VQ255" s="249"/>
      <c r="VR255" s="249"/>
      <c r="VS255" s="249"/>
      <c r="VT255" s="249"/>
      <c r="VU255" s="249"/>
      <c r="VV255" s="249"/>
      <c r="VW255" s="249"/>
      <c r="VX255" s="249"/>
      <c r="VY255" s="249"/>
      <c r="VZ255" s="249"/>
      <c r="WA255" s="249"/>
      <c r="WB255" s="249"/>
      <c r="WC255" s="249"/>
      <c r="WD255" s="249"/>
      <c r="WE255" s="249"/>
      <c r="WF255" s="249"/>
      <c r="WG255" s="249"/>
      <c r="WH255" s="249"/>
      <c r="WI255" s="249"/>
      <c r="WJ255" s="249"/>
      <c r="WK255" s="249"/>
      <c r="WL255" s="249"/>
      <c r="WM255" s="249"/>
      <c r="WN255" s="249"/>
      <c r="WO255" s="249"/>
      <c r="WP255" s="249"/>
      <c r="WQ255" s="249"/>
      <c r="WR255" s="249"/>
      <c r="WS255" s="249"/>
      <c r="WT255" s="249"/>
      <c r="WU255" s="249"/>
      <c r="WV255" s="249"/>
      <c r="WW255" s="249"/>
      <c r="WX255" s="249"/>
      <c r="WY255" s="249"/>
      <c r="WZ255" s="249"/>
      <c r="XA255" s="249"/>
      <c r="XB255" s="249"/>
      <c r="XC255" s="249"/>
      <c r="XD255" s="249"/>
      <c r="XE255" s="249"/>
      <c r="XF255" s="249"/>
      <c r="XG255" s="249"/>
      <c r="XH255" s="249"/>
      <c r="XI255" s="249"/>
      <c r="XJ255" s="249"/>
      <c r="XK255" s="249"/>
      <c r="XL255" s="249"/>
      <c r="XM255" s="249"/>
      <c r="XN255" s="249"/>
      <c r="XO255" s="249"/>
      <c r="XP255" s="249"/>
      <c r="XQ255" s="249"/>
      <c r="XR255" s="249"/>
      <c r="XS255" s="249"/>
      <c r="XT255" s="249"/>
      <c r="XU255" s="249"/>
      <c r="XV255" s="249"/>
      <c r="XW255" s="249"/>
      <c r="XX255" s="249"/>
      <c r="XY255" s="249"/>
      <c r="XZ255" s="249"/>
      <c r="YA255" s="249"/>
      <c r="YB255" s="249"/>
      <c r="YC255" s="249"/>
      <c r="YD255" s="249"/>
      <c r="YE255" s="249"/>
      <c r="YF255" s="249"/>
      <c r="YG255" s="249"/>
      <c r="YH255" s="249"/>
      <c r="YI255" s="249"/>
      <c r="YJ255" s="249"/>
      <c r="YK255" s="249"/>
      <c r="YL255" s="249"/>
      <c r="YM255" s="249"/>
      <c r="YN255" s="249"/>
      <c r="YO255" s="249"/>
      <c r="YP255" s="249"/>
      <c r="YQ255" s="249"/>
      <c r="YR255" s="249"/>
      <c r="YS255" s="249"/>
      <c r="YT255" s="249"/>
      <c r="YU255" s="249"/>
      <c r="YV255" s="249"/>
      <c r="YW255" s="249"/>
      <c r="YX255" s="249"/>
      <c r="YY255" s="249"/>
      <c r="YZ255" s="249"/>
      <c r="ZA255" s="249"/>
      <c r="ZB255" s="249"/>
      <c r="ZC255" s="249"/>
      <c r="ZD255" s="249"/>
      <c r="ZE255" s="249"/>
      <c r="ZF255" s="249"/>
      <c r="ZG255" s="249"/>
      <c r="ZH255" s="249"/>
      <c r="ZI255" s="249"/>
      <c r="ZJ255" s="249"/>
      <c r="ZK255" s="249"/>
      <c r="ZL255" s="249"/>
      <c r="ZM255" s="249"/>
      <c r="ZN255" s="249"/>
      <c r="ZO255" s="249"/>
      <c r="ZP255" s="249"/>
      <c r="ZQ255" s="249"/>
      <c r="ZR255" s="249"/>
      <c r="ZS255" s="249"/>
      <c r="ZT255" s="249"/>
      <c r="ZU255" s="249"/>
      <c r="ZV255" s="249"/>
      <c r="ZW255" s="249"/>
      <c r="ZX255" s="249"/>
      <c r="ZY255" s="249"/>
      <c r="ZZ255" s="249"/>
      <c r="AAA255" s="249"/>
      <c r="AAB255" s="249"/>
      <c r="AAC255" s="249"/>
      <c r="AAD255" s="249"/>
      <c r="AAE255" s="249"/>
      <c r="AAF255" s="249"/>
      <c r="AAG255" s="249"/>
      <c r="AAH255" s="249"/>
      <c r="AAI255" s="249"/>
      <c r="AAJ255" s="249"/>
      <c r="AAK255" s="249"/>
      <c r="AAL255" s="249"/>
      <c r="AAM255" s="249"/>
      <c r="AAN255" s="249"/>
      <c r="AAO255" s="249"/>
      <c r="AAP255" s="249"/>
      <c r="AAQ255" s="249"/>
      <c r="AAR255" s="249"/>
      <c r="AAS255" s="249"/>
      <c r="AAT255" s="249"/>
      <c r="AAU255" s="249"/>
      <c r="AAV255" s="249"/>
      <c r="AAW255" s="249"/>
      <c r="AAX255" s="249"/>
      <c r="AAY255" s="249"/>
      <c r="AAZ255" s="249"/>
      <c r="ABA255" s="249"/>
      <c r="ABB255" s="249"/>
      <c r="ABC255" s="249"/>
      <c r="ABD255" s="249"/>
      <c r="ABE255" s="249"/>
      <c r="ABF255" s="249"/>
      <c r="ABG255" s="249"/>
      <c r="ABH255" s="249"/>
      <c r="ABI255" s="249"/>
      <c r="ABJ255" s="249"/>
      <c r="ABK255" s="249"/>
      <c r="ABL255" s="249"/>
      <c r="ABM255" s="249"/>
      <c r="ABN255" s="249"/>
      <c r="ABO255" s="249"/>
      <c r="ABP255" s="249"/>
      <c r="ABQ255" s="249"/>
      <c r="ABR255" s="249"/>
      <c r="ABS255" s="249"/>
      <c r="ABT255" s="249"/>
      <c r="ABU255" s="249"/>
      <c r="ABV255" s="249"/>
      <c r="ABW255" s="249"/>
      <c r="ABX255" s="249"/>
      <c r="ABY255" s="249"/>
      <c r="ABZ255" s="249"/>
      <c r="ACA255" s="249"/>
      <c r="ACB255" s="249"/>
      <c r="ACC255" s="249"/>
      <c r="ACD255" s="249"/>
      <c r="ACE255" s="249"/>
      <c r="ACF255" s="249"/>
      <c r="ACG255" s="249"/>
      <c r="ACH255" s="249"/>
      <c r="ACI255" s="249"/>
      <c r="ACJ255" s="249"/>
      <c r="ACK255" s="249"/>
      <c r="ACL255" s="249"/>
      <c r="ACM255" s="249"/>
      <c r="ACN255" s="249"/>
      <c r="ACO255" s="249"/>
      <c r="ACP255" s="249"/>
      <c r="ACQ255" s="249"/>
      <c r="ACR255" s="249"/>
      <c r="ACS255" s="249"/>
      <c r="ACT255" s="249"/>
      <c r="ACU255" s="249"/>
      <c r="ACV255" s="249"/>
      <c r="ACW255" s="249"/>
      <c r="ACX255" s="249"/>
      <c r="ACY255" s="249"/>
      <c r="ACZ255" s="249"/>
      <c r="ADA255" s="249"/>
      <c r="ADB255" s="249"/>
      <c r="ADC255" s="249"/>
      <c r="ADD255" s="249"/>
      <c r="ADE255" s="249"/>
      <c r="ADF255" s="249"/>
      <c r="ADG255" s="249"/>
      <c r="ADH255" s="249"/>
      <c r="ADI255" s="249"/>
      <c r="ADJ255" s="249"/>
      <c r="ADK255" s="249"/>
      <c r="ADL255" s="249"/>
      <c r="ADM255" s="249"/>
      <c r="ADN255" s="249"/>
      <c r="ADO255" s="249"/>
      <c r="ADP255" s="249"/>
      <c r="ADQ255" s="249"/>
      <c r="ADR255" s="249"/>
      <c r="ADS255" s="249"/>
      <c r="ADT255" s="249"/>
      <c r="ADU255" s="249"/>
      <c r="ADV255" s="249"/>
      <c r="ADW255" s="249"/>
      <c r="ADX255" s="249"/>
      <c r="ADY255" s="249"/>
      <c r="ADZ255" s="249"/>
      <c r="AEA255" s="249"/>
      <c r="AEB255" s="249"/>
      <c r="AEC255" s="249"/>
      <c r="AED255" s="249"/>
      <c r="AEE255" s="249"/>
      <c r="AEF255" s="249"/>
      <c r="AEG255" s="249"/>
      <c r="AEH255" s="249"/>
      <c r="AEI255" s="249"/>
      <c r="AEJ255" s="249"/>
      <c r="AEK255" s="249"/>
      <c r="AEL255" s="249"/>
      <c r="AEM255" s="249"/>
      <c r="AEN255" s="249"/>
      <c r="AEO255" s="249"/>
      <c r="AEP255" s="249"/>
      <c r="AEQ255" s="249"/>
      <c r="AER255" s="249"/>
      <c r="AES255" s="249"/>
      <c r="AET255" s="249"/>
      <c r="AEU255" s="249"/>
      <c r="AEV255" s="249"/>
      <c r="AEW255" s="249"/>
      <c r="AEX255" s="249"/>
      <c r="AEY255" s="249"/>
      <c r="AEZ255" s="249"/>
      <c r="AFA255" s="249"/>
      <c r="AFB255" s="249"/>
      <c r="AFC255" s="249"/>
      <c r="AFD255" s="249"/>
      <c r="AFE255" s="249"/>
      <c r="AFF255" s="249"/>
      <c r="AFG255" s="249"/>
      <c r="AFH255" s="249"/>
      <c r="AFI255" s="249"/>
      <c r="AFJ255" s="249"/>
      <c r="AFK255" s="249"/>
      <c r="AFL255" s="249"/>
      <c r="AFM255" s="249"/>
      <c r="AFN255" s="249"/>
      <c r="AFO255" s="249"/>
      <c r="AFP255" s="249"/>
      <c r="AFQ255" s="249"/>
      <c r="AFR255" s="249"/>
      <c r="AFS255" s="249"/>
      <c r="AFT255" s="249"/>
      <c r="AFU255" s="249"/>
      <c r="AFV255" s="249"/>
      <c r="AFW255" s="249"/>
      <c r="AFX255" s="249"/>
      <c r="AFY255" s="249"/>
      <c r="AFZ255" s="249"/>
      <c r="AGA255" s="249"/>
      <c r="AGB255" s="249"/>
      <c r="AGC255" s="249"/>
      <c r="AGD255" s="249"/>
      <c r="AGE255" s="249"/>
      <c r="AGF255" s="249"/>
      <c r="AGG255" s="249"/>
      <c r="AGH255" s="249"/>
      <c r="AGI255" s="249"/>
      <c r="AGJ255" s="249"/>
      <c r="AGK255" s="249"/>
      <c r="AGL255" s="249"/>
      <c r="AGM255" s="249"/>
      <c r="AGN255" s="249"/>
      <c r="AGO255" s="249"/>
      <c r="AGP255" s="249"/>
      <c r="AGQ255" s="249"/>
      <c r="AGR255" s="249"/>
      <c r="AGS255" s="249"/>
      <c r="AGT255" s="249"/>
      <c r="AGU255" s="249"/>
      <c r="AGV255" s="249"/>
      <c r="AGW255" s="249"/>
      <c r="AGX255" s="249"/>
      <c r="AGY255" s="249"/>
      <c r="AGZ255" s="249"/>
      <c r="AHA255" s="249"/>
      <c r="AHB255" s="249"/>
      <c r="AHC255" s="249"/>
      <c r="AHD255" s="249"/>
      <c r="AHE255" s="249"/>
      <c r="AHF255" s="249"/>
      <c r="AHG255" s="249"/>
      <c r="AHH255" s="249"/>
      <c r="AHI255" s="249"/>
      <c r="AHJ255" s="249"/>
      <c r="AHK255" s="249"/>
      <c r="AHL255" s="249"/>
      <c r="AHM255" s="249"/>
      <c r="AHN255" s="249"/>
      <c r="AHO255" s="249"/>
      <c r="AHP255" s="249"/>
      <c r="AHQ255" s="249"/>
      <c r="AHR255" s="249"/>
      <c r="AHS255" s="249"/>
      <c r="AHT255" s="249"/>
      <c r="AHU255" s="249"/>
      <c r="AHV255" s="249"/>
      <c r="AHW255" s="249"/>
      <c r="AHX255" s="249"/>
      <c r="AHY255" s="249"/>
      <c r="AHZ255" s="249"/>
      <c r="AIA255" s="249"/>
      <c r="AIB255" s="249"/>
      <c r="AIC255" s="249"/>
      <c r="AID255" s="249"/>
      <c r="AIE255" s="249"/>
      <c r="AIF255" s="249"/>
      <c r="AIG255" s="249"/>
      <c r="AIH255" s="249"/>
      <c r="AII255" s="249"/>
      <c r="AIJ255" s="249"/>
      <c r="AIK255" s="249"/>
      <c r="AIL255" s="249"/>
      <c r="AIM255" s="249"/>
      <c r="AIN255" s="249"/>
      <c r="AIO255" s="249"/>
      <c r="AIP255" s="249"/>
      <c r="AIQ255" s="249"/>
      <c r="AIR255" s="249"/>
      <c r="AIS255" s="249"/>
      <c r="AIT255" s="249"/>
      <c r="AIU255" s="249"/>
      <c r="AIV255" s="249"/>
      <c r="AIW255" s="249"/>
      <c r="AIX255" s="249"/>
      <c r="AIY255" s="249"/>
      <c r="AIZ255" s="249"/>
      <c r="AJA255" s="249"/>
      <c r="AJB255" s="249"/>
      <c r="AJC255" s="249"/>
      <c r="AJD255" s="249"/>
      <c r="AJE255" s="249"/>
      <c r="AJF255" s="249"/>
      <c r="AJG255" s="249"/>
      <c r="AJH255" s="249"/>
      <c r="AJI255" s="249"/>
      <c r="AJJ255" s="249"/>
      <c r="AJK255" s="249"/>
      <c r="AJL255" s="249"/>
      <c r="AJM255" s="249"/>
      <c r="AJN255" s="249"/>
      <c r="AJO255" s="249"/>
      <c r="AJP255" s="249"/>
      <c r="AJQ255" s="249"/>
      <c r="AJR255" s="249"/>
      <c r="AJS255" s="249"/>
      <c r="AJT255" s="249"/>
      <c r="AJU255" s="249"/>
      <c r="AJV255" s="249"/>
      <c r="AJW255" s="249"/>
      <c r="AJX255" s="249"/>
      <c r="AJY255" s="249"/>
      <c r="AJZ255" s="249"/>
      <c r="AKA255" s="249"/>
      <c r="AKB255" s="249"/>
      <c r="AKC255" s="249"/>
      <c r="AKD255" s="249"/>
      <c r="AKE255" s="249"/>
      <c r="AKF255" s="249"/>
      <c r="AKG255" s="249"/>
      <c r="AKH255" s="249"/>
      <c r="AKI255" s="249"/>
      <c r="AKJ255" s="249"/>
      <c r="AKK255" s="249"/>
      <c r="AKL255" s="249"/>
      <c r="AKM255" s="249"/>
      <c r="AKN255" s="249"/>
      <c r="AKO255" s="249"/>
      <c r="AKP255" s="249"/>
      <c r="AKQ255" s="249"/>
      <c r="AKR255" s="249"/>
      <c r="AKS255" s="249"/>
      <c r="AKT255" s="249"/>
      <c r="AKU255" s="249"/>
      <c r="AKV255" s="249"/>
      <c r="AKW255" s="249"/>
      <c r="AKX255" s="249"/>
      <c r="AKY255" s="249"/>
      <c r="AKZ255" s="249"/>
      <c r="ALA255" s="249"/>
      <c r="ALB255" s="249"/>
      <c r="ALC255" s="249"/>
      <c r="ALD255" s="249"/>
      <c r="ALE255" s="249"/>
      <c r="ALF255" s="249"/>
      <c r="ALG255" s="249"/>
      <c r="ALH255" s="249"/>
      <c r="ALI255" s="249"/>
      <c r="ALJ255" s="249"/>
      <c r="ALK255" s="249"/>
      <c r="ALL255" s="249"/>
      <c r="ALM255" s="249"/>
      <c r="ALN255" s="249"/>
      <c r="ALO255" s="249"/>
      <c r="ALP255" s="249"/>
      <c r="ALQ255" s="249"/>
      <c r="ALR255" s="249"/>
      <c r="ALS255" s="249"/>
      <c r="ALT255" s="249"/>
      <c r="ALU255" s="249"/>
      <c r="ALV255" s="249"/>
      <c r="ALW255" s="249"/>
      <c r="ALX255" s="249"/>
      <c r="ALY255" s="249"/>
      <c r="ALZ255" s="249"/>
      <c r="AMA255" s="249"/>
      <c r="AMB255" s="249"/>
      <c r="AMC255" s="249"/>
      <c r="AMD255" s="249"/>
      <c r="AME255" s="249"/>
      <c r="AMF255" s="249"/>
      <c r="AMG255" s="249"/>
      <c r="AMH255" s="249"/>
      <c r="AMI255" s="249"/>
      <c r="AMJ255" s="249"/>
    </row>
    <row r="256" spans="1:1024" s="347" customFormat="1" ht="15.6" hidden="1">
      <c r="A256" s="301"/>
      <c r="B256" s="301"/>
      <c r="C256" s="301"/>
      <c r="D256" s="301"/>
      <c r="E256" s="301"/>
      <c r="F256" s="300"/>
      <c r="G256" s="300"/>
      <c r="H256" s="300"/>
      <c r="I256" s="300"/>
      <c r="J256" s="300"/>
      <c r="K256" s="300"/>
      <c r="L256" s="300"/>
      <c r="M256" s="300"/>
      <c r="N256" s="300"/>
      <c r="O256" s="300"/>
      <c r="P256" s="300"/>
      <c r="Q256" s="300"/>
      <c r="R256" s="300"/>
      <c r="S256" s="249"/>
      <c r="T256" s="249"/>
      <c r="U256" s="249"/>
      <c r="V256" s="249"/>
      <c r="W256" s="249"/>
      <c r="X256" s="249"/>
      <c r="Y256" s="249"/>
      <c r="Z256" s="249"/>
      <c r="AA256" s="249"/>
      <c r="AB256" s="249"/>
      <c r="AC256" s="249"/>
      <c r="AD256" s="249"/>
      <c r="AE256" s="249"/>
      <c r="AF256" s="249"/>
      <c r="AG256" s="249"/>
      <c r="AH256" s="249"/>
      <c r="AI256" s="249"/>
      <c r="AJ256" s="249"/>
      <c r="AK256" s="249"/>
      <c r="AL256" s="249"/>
      <c r="AM256" s="249"/>
      <c r="AN256" s="249"/>
      <c r="AO256" s="249"/>
      <c r="AP256" s="249"/>
      <c r="AQ256" s="249"/>
      <c r="AR256" s="249"/>
      <c r="AS256" s="249"/>
      <c r="AT256" s="249"/>
      <c r="AU256" s="249"/>
      <c r="AV256" s="249"/>
      <c r="AW256" s="249"/>
      <c r="AX256" s="249"/>
      <c r="AY256" s="249"/>
      <c r="AZ256" s="249"/>
      <c r="BA256" s="249"/>
      <c r="BB256" s="249"/>
      <c r="BC256" s="249"/>
      <c r="BD256" s="249"/>
      <c r="BE256" s="249"/>
      <c r="BF256" s="249"/>
      <c r="BG256" s="249"/>
      <c r="BH256" s="249"/>
      <c r="BI256" s="249"/>
      <c r="BJ256" s="249"/>
      <c r="BK256" s="249"/>
      <c r="BL256" s="249"/>
      <c r="BM256" s="249"/>
      <c r="BN256" s="249"/>
      <c r="BO256" s="249"/>
      <c r="BP256" s="249"/>
      <c r="BQ256" s="249"/>
      <c r="BR256" s="249"/>
      <c r="BS256" s="249"/>
      <c r="BT256" s="249"/>
      <c r="BU256" s="249"/>
      <c r="BV256" s="249"/>
      <c r="BW256" s="249"/>
      <c r="BX256" s="249"/>
      <c r="BY256" s="249"/>
      <c r="BZ256" s="249"/>
      <c r="CA256" s="249"/>
      <c r="CB256" s="249"/>
      <c r="CC256" s="249"/>
      <c r="CD256" s="249"/>
      <c r="CE256" s="249"/>
      <c r="CF256" s="249"/>
      <c r="CG256" s="249"/>
      <c r="CH256" s="249"/>
      <c r="CI256" s="249"/>
      <c r="CJ256" s="249"/>
      <c r="CK256" s="249"/>
      <c r="CL256" s="249"/>
      <c r="CM256" s="249"/>
      <c r="CN256" s="249"/>
      <c r="CO256" s="249"/>
      <c r="CP256" s="249"/>
      <c r="CQ256" s="249"/>
      <c r="CR256" s="249"/>
      <c r="CS256" s="249"/>
      <c r="CT256" s="249"/>
      <c r="CU256" s="249"/>
      <c r="CV256" s="249"/>
      <c r="CW256" s="249"/>
      <c r="CX256" s="249"/>
      <c r="CY256" s="249"/>
      <c r="CZ256" s="249"/>
      <c r="DA256" s="249"/>
      <c r="DB256" s="249"/>
      <c r="DC256" s="249"/>
      <c r="DD256" s="249"/>
      <c r="DE256" s="249"/>
      <c r="DF256" s="249"/>
      <c r="DG256" s="249"/>
      <c r="DH256" s="249"/>
      <c r="DI256" s="249"/>
      <c r="DJ256" s="249"/>
      <c r="DK256" s="249"/>
      <c r="DL256" s="249"/>
      <c r="DM256" s="249"/>
      <c r="DN256" s="249"/>
      <c r="DO256" s="249"/>
      <c r="DP256" s="249"/>
      <c r="DQ256" s="249"/>
      <c r="DR256" s="249"/>
      <c r="DS256" s="249"/>
      <c r="DT256" s="249"/>
      <c r="DU256" s="249"/>
      <c r="DV256" s="249"/>
      <c r="DW256" s="249"/>
      <c r="DX256" s="249"/>
      <c r="DY256" s="249"/>
      <c r="DZ256" s="249"/>
      <c r="EA256" s="249"/>
      <c r="EB256" s="249"/>
      <c r="EC256" s="249"/>
      <c r="ED256" s="249"/>
      <c r="EE256" s="249"/>
      <c r="EF256" s="249"/>
      <c r="EG256" s="249"/>
      <c r="EH256" s="249"/>
      <c r="EI256" s="249"/>
      <c r="EJ256" s="249"/>
      <c r="EK256" s="249"/>
      <c r="EL256" s="249"/>
      <c r="EM256" s="249"/>
      <c r="EN256" s="249"/>
      <c r="EO256" s="249"/>
      <c r="EP256" s="249"/>
      <c r="EQ256" s="249"/>
      <c r="ER256" s="249"/>
      <c r="ES256" s="249"/>
      <c r="ET256" s="249"/>
      <c r="EU256" s="249"/>
      <c r="EV256" s="249"/>
      <c r="EW256" s="249"/>
      <c r="EX256" s="249"/>
      <c r="EY256" s="249"/>
      <c r="EZ256" s="249"/>
      <c r="FA256" s="249"/>
      <c r="FB256" s="249"/>
      <c r="FC256" s="249"/>
      <c r="FD256" s="249"/>
      <c r="FE256" s="249"/>
      <c r="FF256" s="249"/>
      <c r="FG256" s="249"/>
      <c r="FH256" s="249"/>
      <c r="FI256" s="249"/>
      <c r="FJ256" s="249"/>
      <c r="FK256" s="249"/>
      <c r="FL256" s="249"/>
      <c r="FM256" s="249"/>
      <c r="FN256" s="249"/>
      <c r="FO256" s="249"/>
      <c r="FP256" s="249"/>
      <c r="FQ256" s="249"/>
      <c r="FR256" s="249"/>
      <c r="FS256" s="249"/>
      <c r="FT256" s="249"/>
      <c r="FU256" s="249"/>
      <c r="FV256" s="249"/>
      <c r="FW256" s="249"/>
      <c r="FX256" s="249"/>
      <c r="FY256" s="249"/>
      <c r="FZ256" s="249"/>
      <c r="GA256" s="249"/>
      <c r="GB256" s="249"/>
      <c r="GC256" s="249"/>
      <c r="GD256" s="249"/>
      <c r="GE256" s="249"/>
      <c r="GF256" s="249"/>
      <c r="GG256" s="249"/>
      <c r="GH256" s="249"/>
      <c r="GI256" s="249"/>
      <c r="GJ256" s="249"/>
      <c r="GK256" s="249"/>
      <c r="GL256" s="249"/>
      <c r="GM256" s="249"/>
      <c r="GN256" s="249"/>
      <c r="GO256" s="249"/>
      <c r="GP256" s="249"/>
      <c r="GQ256" s="249"/>
      <c r="GR256" s="249"/>
      <c r="GS256" s="249"/>
      <c r="GT256" s="249"/>
      <c r="GU256" s="249"/>
      <c r="GV256" s="249"/>
      <c r="GW256" s="249"/>
      <c r="GX256" s="249"/>
      <c r="GY256" s="249"/>
      <c r="GZ256" s="249"/>
      <c r="HA256" s="249"/>
      <c r="HB256" s="249"/>
      <c r="HC256" s="249"/>
      <c r="HD256" s="249"/>
      <c r="HE256" s="249"/>
      <c r="HF256" s="249"/>
      <c r="HG256" s="249"/>
      <c r="HH256" s="249"/>
      <c r="HI256" s="249"/>
      <c r="HJ256" s="249"/>
      <c r="HK256" s="249"/>
      <c r="HL256" s="249"/>
      <c r="HM256" s="249"/>
      <c r="HN256" s="249"/>
      <c r="HO256" s="249"/>
      <c r="HP256" s="249"/>
      <c r="HQ256" s="249"/>
      <c r="HR256" s="249"/>
      <c r="HS256" s="249"/>
      <c r="HT256" s="249"/>
      <c r="HU256" s="249"/>
      <c r="HV256" s="249"/>
      <c r="HW256" s="249"/>
      <c r="HX256" s="249"/>
      <c r="HY256" s="249"/>
      <c r="HZ256" s="249"/>
      <c r="IA256" s="249"/>
      <c r="IB256" s="249"/>
      <c r="IC256" s="249"/>
      <c r="ID256" s="249"/>
      <c r="IE256" s="249"/>
      <c r="IF256" s="249"/>
      <c r="IG256" s="249"/>
      <c r="IH256" s="249"/>
      <c r="II256" s="249"/>
      <c r="IJ256" s="249"/>
      <c r="IK256" s="249"/>
      <c r="IL256" s="249"/>
      <c r="IM256" s="249"/>
      <c r="IN256" s="249"/>
      <c r="IO256" s="249"/>
      <c r="IP256" s="249"/>
      <c r="IQ256" s="249"/>
      <c r="IR256" s="249"/>
      <c r="IS256" s="249"/>
      <c r="IT256" s="249"/>
      <c r="IU256" s="249"/>
      <c r="IV256" s="249"/>
      <c r="IW256" s="249"/>
      <c r="IX256" s="249"/>
      <c r="IY256" s="249"/>
      <c r="IZ256" s="249"/>
      <c r="JA256" s="249"/>
      <c r="JB256" s="249"/>
      <c r="JC256" s="249"/>
      <c r="JD256" s="249"/>
      <c r="JE256" s="249"/>
      <c r="JF256" s="249"/>
      <c r="JG256" s="249"/>
      <c r="JH256" s="249"/>
      <c r="JI256" s="249"/>
      <c r="JJ256" s="249"/>
      <c r="JK256" s="249"/>
      <c r="JL256" s="249"/>
      <c r="JM256" s="249"/>
      <c r="JN256" s="249"/>
      <c r="JO256" s="249"/>
      <c r="JP256" s="249"/>
      <c r="JQ256" s="249"/>
      <c r="JR256" s="249"/>
      <c r="JS256" s="249"/>
      <c r="JT256" s="249"/>
      <c r="JU256" s="249"/>
      <c r="JV256" s="249"/>
      <c r="JW256" s="249"/>
      <c r="JX256" s="249"/>
      <c r="JY256" s="249"/>
      <c r="JZ256" s="249"/>
      <c r="KA256" s="249"/>
      <c r="KB256" s="249"/>
      <c r="KC256" s="249"/>
      <c r="KD256" s="249"/>
      <c r="KE256" s="249"/>
      <c r="KF256" s="249"/>
      <c r="KG256" s="249"/>
      <c r="KH256" s="249"/>
      <c r="KI256" s="249"/>
      <c r="KJ256" s="249"/>
      <c r="KK256" s="249"/>
      <c r="KL256" s="249"/>
      <c r="KM256" s="249"/>
      <c r="KN256" s="249"/>
      <c r="KO256" s="249"/>
      <c r="KP256" s="249"/>
      <c r="KQ256" s="249"/>
      <c r="KR256" s="249"/>
      <c r="KS256" s="249"/>
      <c r="KT256" s="249"/>
      <c r="KU256" s="249"/>
      <c r="KV256" s="249"/>
      <c r="KW256" s="249"/>
      <c r="KX256" s="249"/>
      <c r="KY256" s="249"/>
      <c r="KZ256" s="249"/>
      <c r="LA256" s="249"/>
      <c r="LB256" s="249"/>
      <c r="LC256" s="249"/>
      <c r="LD256" s="249"/>
      <c r="LE256" s="249"/>
      <c r="LF256" s="249"/>
      <c r="LG256" s="249"/>
      <c r="LH256" s="249"/>
      <c r="LI256" s="249"/>
      <c r="LJ256" s="249"/>
      <c r="LK256" s="249"/>
      <c r="LL256" s="249"/>
      <c r="LM256" s="249"/>
      <c r="LN256" s="249"/>
      <c r="LO256" s="249"/>
      <c r="LP256" s="249"/>
      <c r="LQ256" s="249"/>
      <c r="LR256" s="249"/>
      <c r="LS256" s="249"/>
      <c r="LT256" s="249"/>
      <c r="LU256" s="249"/>
      <c r="LV256" s="249"/>
      <c r="LW256" s="249"/>
      <c r="LX256" s="249"/>
      <c r="LY256" s="249"/>
      <c r="LZ256" s="249"/>
      <c r="MA256" s="249"/>
      <c r="MB256" s="249"/>
      <c r="MC256" s="249"/>
      <c r="MD256" s="249"/>
      <c r="ME256" s="249"/>
      <c r="MF256" s="249"/>
      <c r="MG256" s="249"/>
      <c r="MH256" s="249"/>
      <c r="MI256" s="249"/>
      <c r="MJ256" s="249"/>
      <c r="MK256" s="249"/>
      <c r="ML256" s="249"/>
      <c r="MM256" s="249"/>
      <c r="MN256" s="249"/>
      <c r="MO256" s="249"/>
      <c r="MP256" s="249"/>
      <c r="MQ256" s="249"/>
      <c r="MR256" s="249"/>
      <c r="MS256" s="249"/>
      <c r="MT256" s="249"/>
      <c r="MU256" s="249"/>
      <c r="MV256" s="249"/>
      <c r="MW256" s="249"/>
      <c r="MX256" s="249"/>
      <c r="MY256" s="249"/>
      <c r="MZ256" s="249"/>
      <c r="NA256" s="249"/>
      <c r="NB256" s="249"/>
      <c r="NC256" s="249"/>
      <c r="ND256" s="249"/>
      <c r="NE256" s="249"/>
      <c r="NF256" s="249"/>
      <c r="NG256" s="249"/>
      <c r="NH256" s="249"/>
      <c r="NI256" s="249"/>
      <c r="NJ256" s="249"/>
      <c r="NK256" s="249"/>
      <c r="NL256" s="249"/>
      <c r="NM256" s="249"/>
      <c r="NN256" s="249"/>
      <c r="NO256" s="249"/>
      <c r="NP256" s="249"/>
      <c r="NQ256" s="249"/>
      <c r="NR256" s="249"/>
      <c r="NS256" s="249"/>
      <c r="NT256" s="249"/>
      <c r="NU256" s="249"/>
      <c r="NV256" s="249"/>
      <c r="NW256" s="249"/>
      <c r="NX256" s="249"/>
      <c r="NY256" s="249"/>
      <c r="NZ256" s="249"/>
      <c r="OA256" s="249"/>
      <c r="OB256" s="249"/>
      <c r="OC256" s="249"/>
      <c r="OD256" s="249"/>
      <c r="OE256" s="249"/>
      <c r="OF256" s="249"/>
      <c r="OG256" s="249"/>
      <c r="OH256" s="249"/>
      <c r="OI256" s="249"/>
      <c r="OJ256" s="249"/>
      <c r="OK256" s="249"/>
      <c r="OL256" s="249"/>
      <c r="OM256" s="249"/>
      <c r="ON256" s="249"/>
      <c r="OO256" s="249"/>
      <c r="OP256" s="249"/>
      <c r="OQ256" s="249"/>
      <c r="OR256" s="249"/>
      <c r="OS256" s="249"/>
      <c r="OT256" s="249"/>
      <c r="OU256" s="249"/>
      <c r="OV256" s="249"/>
      <c r="OW256" s="249"/>
      <c r="OX256" s="249"/>
      <c r="OY256" s="249"/>
      <c r="OZ256" s="249"/>
      <c r="PA256" s="249"/>
      <c r="PB256" s="249"/>
      <c r="PC256" s="249"/>
      <c r="PD256" s="249"/>
      <c r="PE256" s="249"/>
      <c r="PF256" s="249"/>
      <c r="PG256" s="249"/>
      <c r="PH256" s="249"/>
      <c r="PI256" s="249"/>
      <c r="PJ256" s="249"/>
      <c r="PK256" s="249"/>
      <c r="PL256" s="249"/>
      <c r="PM256" s="249"/>
      <c r="PN256" s="249"/>
      <c r="PO256" s="249"/>
      <c r="PP256" s="249"/>
      <c r="PQ256" s="249"/>
      <c r="PR256" s="249"/>
      <c r="PS256" s="249"/>
      <c r="PT256" s="249"/>
      <c r="PU256" s="249"/>
      <c r="PV256" s="249"/>
      <c r="PW256" s="249"/>
      <c r="PX256" s="249"/>
      <c r="PY256" s="249"/>
      <c r="PZ256" s="249"/>
      <c r="QA256" s="249"/>
      <c r="QB256" s="249"/>
      <c r="QC256" s="249"/>
      <c r="QD256" s="249"/>
      <c r="QE256" s="249"/>
      <c r="QF256" s="249"/>
      <c r="QG256" s="249"/>
      <c r="QH256" s="249"/>
      <c r="QI256" s="249"/>
      <c r="QJ256" s="249"/>
      <c r="QK256" s="249"/>
      <c r="QL256" s="249"/>
      <c r="QM256" s="249"/>
      <c r="QN256" s="249"/>
      <c r="QO256" s="249"/>
      <c r="QP256" s="249"/>
      <c r="QQ256" s="249"/>
      <c r="QR256" s="249"/>
      <c r="QS256" s="249"/>
      <c r="QT256" s="249"/>
      <c r="QU256" s="249"/>
      <c r="QV256" s="249"/>
      <c r="QW256" s="249"/>
      <c r="QX256" s="249"/>
      <c r="QY256" s="249"/>
      <c r="QZ256" s="249"/>
      <c r="RA256" s="249"/>
      <c r="RB256" s="249"/>
      <c r="RC256" s="249"/>
      <c r="RD256" s="249"/>
      <c r="RE256" s="249"/>
      <c r="RF256" s="249"/>
      <c r="RG256" s="249"/>
      <c r="RH256" s="249"/>
      <c r="RI256" s="249"/>
      <c r="RJ256" s="249"/>
      <c r="RK256" s="249"/>
      <c r="RL256" s="249"/>
      <c r="RM256" s="249"/>
      <c r="RN256" s="249"/>
      <c r="RO256" s="249"/>
      <c r="RP256" s="249"/>
      <c r="RQ256" s="249"/>
      <c r="RR256" s="249"/>
      <c r="RS256" s="249"/>
      <c r="RT256" s="249"/>
      <c r="RU256" s="249"/>
      <c r="RV256" s="249"/>
      <c r="RW256" s="249"/>
      <c r="RX256" s="249"/>
      <c r="RY256" s="249"/>
      <c r="RZ256" s="249"/>
      <c r="SA256" s="249"/>
      <c r="SB256" s="249"/>
      <c r="SC256" s="249"/>
      <c r="SD256" s="249"/>
      <c r="SE256" s="249"/>
      <c r="SF256" s="249"/>
      <c r="SG256" s="249"/>
      <c r="SH256" s="249"/>
      <c r="SI256" s="249"/>
      <c r="SJ256" s="249"/>
      <c r="SK256" s="249"/>
      <c r="SL256" s="249"/>
      <c r="SM256" s="249"/>
      <c r="SN256" s="249"/>
      <c r="SO256" s="249"/>
      <c r="SP256" s="249"/>
      <c r="SQ256" s="249"/>
      <c r="SR256" s="249"/>
      <c r="SS256" s="249"/>
      <c r="ST256" s="249"/>
      <c r="SU256" s="249"/>
      <c r="SV256" s="249"/>
      <c r="SW256" s="249"/>
      <c r="SX256" s="249"/>
      <c r="SY256" s="249"/>
      <c r="SZ256" s="249"/>
      <c r="TA256" s="249"/>
      <c r="TB256" s="249"/>
      <c r="TC256" s="249"/>
      <c r="TD256" s="249"/>
      <c r="TE256" s="249"/>
      <c r="TF256" s="249"/>
      <c r="TG256" s="249"/>
      <c r="TH256" s="249"/>
      <c r="TI256" s="249"/>
      <c r="TJ256" s="249"/>
      <c r="TK256" s="249"/>
      <c r="TL256" s="249"/>
      <c r="TM256" s="249"/>
      <c r="TN256" s="249"/>
      <c r="TO256" s="249"/>
      <c r="TP256" s="249"/>
      <c r="TQ256" s="249"/>
      <c r="TR256" s="249"/>
      <c r="TS256" s="249"/>
      <c r="TT256" s="249"/>
      <c r="TU256" s="249"/>
      <c r="TV256" s="249"/>
      <c r="TW256" s="249"/>
      <c r="TX256" s="249"/>
      <c r="TY256" s="249"/>
      <c r="TZ256" s="249"/>
      <c r="UA256" s="249"/>
      <c r="UB256" s="249"/>
      <c r="UC256" s="249"/>
      <c r="UD256" s="249"/>
      <c r="UE256" s="249"/>
      <c r="UF256" s="249"/>
      <c r="UG256" s="249"/>
      <c r="UH256" s="249"/>
      <c r="UI256" s="249"/>
      <c r="UJ256" s="249"/>
      <c r="UK256" s="249"/>
      <c r="UL256" s="249"/>
      <c r="UM256" s="249"/>
      <c r="UN256" s="249"/>
      <c r="UO256" s="249"/>
      <c r="UP256" s="249"/>
      <c r="UQ256" s="249"/>
      <c r="UR256" s="249"/>
      <c r="US256" s="249"/>
      <c r="UT256" s="249"/>
      <c r="UU256" s="249"/>
      <c r="UV256" s="249"/>
      <c r="UW256" s="249"/>
      <c r="UX256" s="249"/>
      <c r="UY256" s="249"/>
      <c r="UZ256" s="249"/>
      <c r="VA256" s="249"/>
      <c r="VB256" s="249"/>
      <c r="VC256" s="249"/>
      <c r="VD256" s="249"/>
      <c r="VE256" s="249"/>
      <c r="VF256" s="249"/>
      <c r="VG256" s="249"/>
      <c r="VH256" s="249"/>
      <c r="VI256" s="249"/>
      <c r="VJ256" s="249"/>
      <c r="VK256" s="249"/>
      <c r="VL256" s="249"/>
      <c r="VM256" s="249"/>
      <c r="VN256" s="249"/>
      <c r="VO256" s="249"/>
      <c r="VP256" s="249"/>
      <c r="VQ256" s="249"/>
      <c r="VR256" s="249"/>
      <c r="VS256" s="249"/>
      <c r="VT256" s="249"/>
      <c r="VU256" s="249"/>
      <c r="VV256" s="249"/>
      <c r="VW256" s="249"/>
      <c r="VX256" s="249"/>
      <c r="VY256" s="249"/>
      <c r="VZ256" s="249"/>
      <c r="WA256" s="249"/>
      <c r="WB256" s="249"/>
      <c r="WC256" s="249"/>
      <c r="WD256" s="249"/>
      <c r="WE256" s="249"/>
      <c r="WF256" s="249"/>
      <c r="WG256" s="249"/>
      <c r="WH256" s="249"/>
      <c r="WI256" s="249"/>
      <c r="WJ256" s="249"/>
      <c r="WK256" s="249"/>
      <c r="WL256" s="249"/>
      <c r="WM256" s="249"/>
      <c r="WN256" s="249"/>
      <c r="WO256" s="249"/>
      <c r="WP256" s="249"/>
      <c r="WQ256" s="249"/>
      <c r="WR256" s="249"/>
      <c r="WS256" s="249"/>
      <c r="WT256" s="249"/>
      <c r="WU256" s="249"/>
      <c r="WV256" s="249"/>
      <c r="WW256" s="249"/>
      <c r="WX256" s="249"/>
      <c r="WY256" s="249"/>
      <c r="WZ256" s="249"/>
      <c r="XA256" s="249"/>
      <c r="XB256" s="249"/>
      <c r="XC256" s="249"/>
      <c r="XD256" s="249"/>
      <c r="XE256" s="249"/>
      <c r="XF256" s="249"/>
      <c r="XG256" s="249"/>
      <c r="XH256" s="249"/>
      <c r="XI256" s="249"/>
      <c r="XJ256" s="249"/>
      <c r="XK256" s="249"/>
      <c r="XL256" s="249"/>
      <c r="XM256" s="249"/>
      <c r="XN256" s="249"/>
      <c r="XO256" s="249"/>
      <c r="XP256" s="249"/>
      <c r="XQ256" s="249"/>
      <c r="XR256" s="249"/>
      <c r="XS256" s="249"/>
      <c r="XT256" s="249"/>
      <c r="XU256" s="249"/>
      <c r="XV256" s="249"/>
      <c r="XW256" s="249"/>
      <c r="XX256" s="249"/>
      <c r="XY256" s="249"/>
      <c r="XZ256" s="249"/>
      <c r="YA256" s="249"/>
      <c r="YB256" s="249"/>
      <c r="YC256" s="249"/>
      <c r="YD256" s="249"/>
      <c r="YE256" s="249"/>
      <c r="YF256" s="249"/>
      <c r="YG256" s="249"/>
      <c r="YH256" s="249"/>
      <c r="YI256" s="249"/>
      <c r="YJ256" s="249"/>
      <c r="YK256" s="249"/>
      <c r="YL256" s="249"/>
      <c r="YM256" s="249"/>
      <c r="YN256" s="249"/>
      <c r="YO256" s="249"/>
      <c r="YP256" s="249"/>
      <c r="YQ256" s="249"/>
      <c r="YR256" s="249"/>
      <c r="YS256" s="249"/>
      <c r="YT256" s="249"/>
      <c r="YU256" s="249"/>
      <c r="YV256" s="249"/>
      <c r="YW256" s="249"/>
      <c r="YX256" s="249"/>
      <c r="YY256" s="249"/>
      <c r="YZ256" s="249"/>
      <c r="ZA256" s="249"/>
      <c r="ZB256" s="249"/>
      <c r="ZC256" s="249"/>
      <c r="ZD256" s="249"/>
      <c r="ZE256" s="249"/>
      <c r="ZF256" s="249"/>
      <c r="ZG256" s="249"/>
      <c r="ZH256" s="249"/>
      <c r="ZI256" s="249"/>
      <c r="ZJ256" s="249"/>
      <c r="ZK256" s="249"/>
      <c r="ZL256" s="249"/>
      <c r="ZM256" s="249"/>
      <c r="ZN256" s="249"/>
      <c r="ZO256" s="249"/>
      <c r="ZP256" s="249"/>
      <c r="ZQ256" s="249"/>
      <c r="ZR256" s="249"/>
      <c r="ZS256" s="249"/>
      <c r="ZT256" s="249"/>
      <c r="ZU256" s="249"/>
      <c r="ZV256" s="249"/>
      <c r="ZW256" s="249"/>
      <c r="ZX256" s="249"/>
      <c r="ZY256" s="249"/>
      <c r="ZZ256" s="249"/>
      <c r="AAA256" s="249"/>
      <c r="AAB256" s="249"/>
      <c r="AAC256" s="249"/>
      <c r="AAD256" s="249"/>
      <c r="AAE256" s="249"/>
      <c r="AAF256" s="249"/>
      <c r="AAG256" s="249"/>
      <c r="AAH256" s="249"/>
      <c r="AAI256" s="249"/>
      <c r="AAJ256" s="249"/>
      <c r="AAK256" s="249"/>
      <c r="AAL256" s="249"/>
      <c r="AAM256" s="249"/>
      <c r="AAN256" s="249"/>
      <c r="AAO256" s="249"/>
      <c r="AAP256" s="249"/>
      <c r="AAQ256" s="249"/>
      <c r="AAR256" s="249"/>
      <c r="AAS256" s="249"/>
      <c r="AAT256" s="249"/>
      <c r="AAU256" s="249"/>
      <c r="AAV256" s="249"/>
      <c r="AAW256" s="249"/>
      <c r="AAX256" s="249"/>
      <c r="AAY256" s="249"/>
      <c r="AAZ256" s="249"/>
      <c r="ABA256" s="249"/>
      <c r="ABB256" s="249"/>
      <c r="ABC256" s="249"/>
      <c r="ABD256" s="249"/>
      <c r="ABE256" s="249"/>
      <c r="ABF256" s="249"/>
      <c r="ABG256" s="249"/>
      <c r="ABH256" s="249"/>
      <c r="ABI256" s="249"/>
      <c r="ABJ256" s="249"/>
      <c r="ABK256" s="249"/>
      <c r="ABL256" s="249"/>
      <c r="ABM256" s="249"/>
      <c r="ABN256" s="249"/>
      <c r="ABO256" s="249"/>
      <c r="ABP256" s="249"/>
      <c r="ABQ256" s="249"/>
      <c r="ABR256" s="249"/>
      <c r="ABS256" s="249"/>
      <c r="ABT256" s="249"/>
      <c r="ABU256" s="249"/>
      <c r="ABV256" s="249"/>
      <c r="ABW256" s="249"/>
      <c r="ABX256" s="249"/>
      <c r="ABY256" s="249"/>
      <c r="ABZ256" s="249"/>
      <c r="ACA256" s="249"/>
      <c r="ACB256" s="249"/>
      <c r="ACC256" s="249"/>
      <c r="ACD256" s="249"/>
      <c r="ACE256" s="249"/>
      <c r="ACF256" s="249"/>
      <c r="ACG256" s="249"/>
      <c r="ACH256" s="249"/>
      <c r="ACI256" s="249"/>
      <c r="ACJ256" s="249"/>
      <c r="ACK256" s="249"/>
      <c r="ACL256" s="249"/>
      <c r="ACM256" s="249"/>
      <c r="ACN256" s="249"/>
      <c r="ACO256" s="249"/>
      <c r="ACP256" s="249"/>
      <c r="ACQ256" s="249"/>
      <c r="ACR256" s="249"/>
      <c r="ACS256" s="249"/>
      <c r="ACT256" s="249"/>
      <c r="ACU256" s="249"/>
      <c r="ACV256" s="249"/>
      <c r="ACW256" s="249"/>
      <c r="ACX256" s="249"/>
      <c r="ACY256" s="249"/>
      <c r="ACZ256" s="249"/>
      <c r="ADA256" s="249"/>
      <c r="ADB256" s="249"/>
      <c r="ADC256" s="249"/>
      <c r="ADD256" s="249"/>
      <c r="ADE256" s="249"/>
      <c r="ADF256" s="249"/>
      <c r="ADG256" s="249"/>
      <c r="ADH256" s="249"/>
      <c r="ADI256" s="249"/>
      <c r="ADJ256" s="249"/>
      <c r="ADK256" s="249"/>
      <c r="ADL256" s="249"/>
      <c r="ADM256" s="249"/>
      <c r="ADN256" s="249"/>
      <c r="ADO256" s="249"/>
      <c r="ADP256" s="249"/>
      <c r="ADQ256" s="249"/>
      <c r="ADR256" s="249"/>
      <c r="ADS256" s="249"/>
      <c r="ADT256" s="249"/>
      <c r="ADU256" s="249"/>
      <c r="ADV256" s="249"/>
      <c r="ADW256" s="249"/>
      <c r="ADX256" s="249"/>
      <c r="ADY256" s="249"/>
      <c r="ADZ256" s="249"/>
      <c r="AEA256" s="249"/>
      <c r="AEB256" s="249"/>
      <c r="AEC256" s="249"/>
      <c r="AED256" s="249"/>
      <c r="AEE256" s="249"/>
      <c r="AEF256" s="249"/>
      <c r="AEG256" s="249"/>
      <c r="AEH256" s="249"/>
      <c r="AEI256" s="249"/>
      <c r="AEJ256" s="249"/>
      <c r="AEK256" s="249"/>
      <c r="AEL256" s="249"/>
      <c r="AEM256" s="249"/>
      <c r="AEN256" s="249"/>
      <c r="AEO256" s="249"/>
      <c r="AEP256" s="249"/>
      <c r="AEQ256" s="249"/>
      <c r="AER256" s="249"/>
      <c r="AES256" s="249"/>
      <c r="AET256" s="249"/>
      <c r="AEU256" s="249"/>
      <c r="AEV256" s="249"/>
      <c r="AEW256" s="249"/>
      <c r="AEX256" s="249"/>
      <c r="AEY256" s="249"/>
      <c r="AEZ256" s="249"/>
      <c r="AFA256" s="249"/>
      <c r="AFB256" s="249"/>
      <c r="AFC256" s="249"/>
      <c r="AFD256" s="249"/>
      <c r="AFE256" s="249"/>
      <c r="AFF256" s="249"/>
      <c r="AFG256" s="249"/>
      <c r="AFH256" s="249"/>
      <c r="AFI256" s="249"/>
      <c r="AFJ256" s="249"/>
      <c r="AFK256" s="249"/>
      <c r="AFL256" s="249"/>
      <c r="AFM256" s="249"/>
      <c r="AFN256" s="249"/>
      <c r="AFO256" s="249"/>
      <c r="AFP256" s="249"/>
      <c r="AFQ256" s="249"/>
      <c r="AFR256" s="249"/>
      <c r="AFS256" s="249"/>
      <c r="AFT256" s="249"/>
      <c r="AFU256" s="249"/>
      <c r="AFV256" s="249"/>
      <c r="AFW256" s="249"/>
      <c r="AFX256" s="249"/>
      <c r="AFY256" s="249"/>
      <c r="AFZ256" s="249"/>
      <c r="AGA256" s="249"/>
      <c r="AGB256" s="249"/>
      <c r="AGC256" s="249"/>
      <c r="AGD256" s="249"/>
      <c r="AGE256" s="249"/>
      <c r="AGF256" s="249"/>
      <c r="AGG256" s="249"/>
      <c r="AGH256" s="249"/>
      <c r="AGI256" s="249"/>
      <c r="AGJ256" s="249"/>
      <c r="AGK256" s="249"/>
      <c r="AGL256" s="249"/>
      <c r="AGM256" s="249"/>
      <c r="AGN256" s="249"/>
      <c r="AGO256" s="249"/>
      <c r="AGP256" s="249"/>
      <c r="AGQ256" s="249"/>
      <c r="AGR256" s="249"/>
      <c r="AGS256" s="249"/>
      <c r="AGT256" s="249"/>
      <c r="AGU256" s="249"/>
      <c r="AGV256" s="249"/>
      <c r="AGW256" s="249"/>
      <c r="AGX256" s="249"/>
      <c r="AGY256" s="249"/>
      <c r="AGZ256" s="249"/>
      <c r="AHA256" s="249"/>
      <c r="AHB256" s="249"/>
      <c r="AHC256" s="249"/>
      <c r="AHD256" s="249"/>
      <c r="AHE256" s="249"/>
      <c r="AHF256" s="249"/>
      <c r="AHG256" s="249"/>
      <c r="AHH256" s="249"/>
      <c r="AHI256" s="249"/>
      <c r="AHJ256" s="249"/>
      <c r="AHK256" s="249"/>
      <c r="AHL256" s="249"/>
      <c r="AHM256" s="249"/>
      <c r="AHN256" s="249"/>
      <c r="AHO256" s="249"/>
      <c r="AHP256" s="249"/>
      <c r="AHQ256" s="249"/>
      <c r="AHR256" s="249"/>
      <c r="AHS256" s="249"/>
      <c r="AHT256" s="249"/>
      <c r="AHU256" s="249"/>
      <c r="AHV256" s="249"/>
      <c r="AHW256" s="249"/>
      <c r="AHX256" s="249"/>
      <c r="AHY256" s="249"/>
      <c r="AHZ256" s="249"/>
      <c r="AIA256" s="249"/>
      <c r="AIB256" s="249"/>
      <c r="AIC256" s="249"/>
      <c r="AID256" s="249"/>
      <c r="AIE256" s="249"/>
      <c r="AIF256" s="249"/>
      <c r="AIG256" s="249"/>
      <c r="AIH256" s="249"/>
      <c r="AII256" s="249"/>
      <c r="AIJ256" s="249"/>
      <c r="AIK256" s="249"/>
      <c r="AIL256" s="249"/>
      <c r="AIM256" s="249"/>
      <c r="AIN256" s="249"/>
      <c r="AIO256" s="249"/>
      <c r="AIP256" s="249"/>
      <c r="AIQ256" s="249"/>
      <c r="AIR256" s="249"/>
      <c r="AIS256" s="249"/>
      <c r="AIT256" s="249"/>
      <c r="AIU256" s="249"/>
      <c r="AIV256" s="249"/>
      <c r="AIW256" s="249"/>
      <c r="AIX256" s="249"/>
      <c r="AIY256" s="249"/>
      <c r="AIZ256" s="249"/>
      <c r="AJA256" s="249"/>
      <c r="AJB256" s="249"/>
      <c r="AJC256" s="249"/>
      <c r="AJD256" s="249"/>
      <c r="AJE256" s="249"/>
      <c r="AJF256" s="249"/>
      <c r="AJG256" s="249"/>
      <c r="AJH256" s="249"/>
      <c r="AJI256" s="249"/>
      <c r="AJJ256" s="249"/>
      <c r="AJK256" s="249"/>
      <c r="AJL256" s="249"/>
      <c r="AJM256" s="249"/>
      <c r="AJN256" s="249"/>
      <c r="AJO256" s="249"/>
      <c r="AJP256" s="249"/>
      <c r="AJQ256" s="249"/>
      <c r="AJR256" s="249"/>
      <c r="AJS256" s="249"/>
      <c r="AJT256" s="249"/>
      <c r="AJU256" s="249"/>
      <c r="AJV256" s="249"/>
      <c r="AJW256" s="249"/>
      <c r="AJX256" s="249"/>
      <c r="AJY256" s="249"/>
      <c r="AJZ256" s="249"/>
      <c r="AKA256" s="249"/>
      <c r="AKB256" s="249"/>
      <c r="AKC256" s="249"/>
      <c r="AKD256" s="249"/>
      <c r="AKE256" s="249"/>
      <c r="AKF256" s="249"/>
      <c r="AKG256" s="249"/>
      <c r="AKH256" s="249"/>
      <c r="AKI256" s="249"/>
      <c r="AKJ256" s="249"/>
      <c r="AKK256" s="249"/>
      <c r="AKL256" s="249"/>
      <c r="AKM256" s="249"/>
      <c r="AKN256" s="249"/>
      <c r="AKO256" s="249"/>
      <c r="AKP256" s="249"/>
      <c r="AKQ256" s="249"/>
      <c r="AKR256" s="249"/>
      <c r="AKS256" s="249"/>
      <c r="AKT256" s="249"/>
      <c r="AKU256" s="249"/>
      <c r="AKV256" s="249"/>
      <c r="AKW256" s="249"/>
      <c r="AKX256" s="249"/>
      <c r="AKY256" s="249"/>
      <c r="AKZ256" s="249"/>
      <c r="ALA256" s="249"/>
      <c r="ALB256" s="249"/>
      <c r="ALC256" s="249"/>
      <c r="ALD256" s="249"/>
      <c r="ALE256" s="249"/>
      <c r="ALF256" s="249"/>
      <c r="ALG256" s="249"/>
      <c r="ALH256" s="249"/>
      <c r="ALI256" s="249"/>
      <c r="ALJ256" s="249"/>
      <c r="ALK256" s="249"/>
      <c r="ALL256" s="249"/>
      <c r="ALM256" s="249"/>
      <c r="ALN256" s="249"/>
      <c r="ALO256" s="249"/>
      <c r="ALP256" s="249"/>
      <c r="ALQ256" s="249"/>
      <c r="ALR256" s="249"/>
      <c r="ALS256" s="249"/>
      <c r="ALT256" s="249"/>
      <c r="ALU256" s="249"/>
      <c r="ALV256" s="249"/>
      <c r="ALW256" s="249"/>
      <c r="ALX256" s="249"/>
      <c r="ALY256" s="249"/>
      <c r="ALZ256" s="249"/>
      <c r="AMA256" s="249"/>
      <c r="AMB256" s="249"/>
      <c r="AMC256" s="249"/>
      <c r="AMD256" s="249"/>
      <c r="AME256" s="249"/>
      <c r="AMF256" s="249"/>
      <c r="AMG256" s="249"/>
      <c r="AMH256" s="249"/>
      <c r="AMI256" s="249"/>
      <c r="AMJ256" s="249"/>
    </row>
    <row r="257" spans="1:1024" s="347" customFormat="1" ht="15.6" hidden="1">
      <c r="A257" s="542" t="s">
        <v>9</v>
      </c>
      <c r="B257" s="542"/>
      <c r="C257" s="542"/>
      <c r="D257" s="542"/>
      <c r="E257" s="542"/>
      <c r="F257" s="542"/>
      <c r="G257" s="542"/>
      <c r="H257" s="542"/>
      <c r="I257" s="542"/>
      <c r="J257" s="542"/>
      <c r="K257" s="542"/>
      <c r="L257" s="542"/>
      <c r="M257" s="542"/>
      <c r="N257" s="542"/>
      <c r="O257" s="542"/>
      <c r="P257" s="542"/>
      <c r="Q257" s="542"/>
      <c r="R257" s="542"/>
      <c r="S257" s="249"/>
      <c r="T257" s="249"/>
      <c r="U257" s="249"/>
      <c r="V257" s="249"/>
      <c r="W257" s="249"/>
      <c r="X257" s="249"/>
      <c r="Y257" s="249"/>
      <c r="Z257" s="249"/>
      <c r="AA257" s="249"/>
      <c r="AB257" s="249"/>
      <c r="AC257" s="249"/>
      <c r="AD257" s="249"/>
      <c r="AE257" s="249"/>
      <c r="AF257" s="249"/>
      <c r="AG257" s="249"/>
      <c r="AH257" s="249"/>
      <c r="AI257" s="249"/>
      <c r="AJ257" s="249"/>
      <c r="AK257" s="249"/>
      <c r="AL257" s="249"/>
      <c r="AM257" s="249"/>
      <c r="AN257" s="249"/>
      <c r="AO257" s="249"/>
      <c r="AP257" s="249"/>
      <c r="AQ257" s="249"/>
      <c r="AR257" s="249"/>
      <c r="AS257" s="249"/>
      <c r="AT257" s="249"/>
      <c r="AU257" s="249"/>
      <c r="AV257" s="249"/>
      <c r="AW257" s="249"/>
      <c r="AX257" s="249"/>
      <c r="AY257" s="249"/>
      <c r="AZ257" s="249"/>
      <c r="BA257" s="249"/>
      <c r="BB257" s="249"/>
      <c r="BC257" s="249"/>
      <c r="BD257" s="249"/>
      <c r="BE257" s="249"/>
      <c r="BF257" s="249"/>
      <c r="BG257" s="249"/>
      <c r="BH257" s="249"/>
      <c r="BI257" s="249"/>
      <c r="BJ257" s="249"/>
      <c r="BK257" s="249"/>
      <c r="BL257" s="249"/>
      <c r="BM257" s="249"/>
      <c r="BN257" s="249"/>
      <c r="BO257" s="249"/>
      <c r="BP257" s="249"/>
      <c r="BQ257" s="249"/>
      <c r="BR257" s="249"/>
      <c r="BS257" s="249"/>
      <c r="BT257" s="249"/>
      <c r="BU257" s="249"/>
      <c r="BV257" s="249"/>
      <c r="BW257" s="249"/>
      <c r="BX257" s="249"/>
      <c r="BY257" s="249"/>
      <c r="BZ257" s="249"/>
      <c r="CA257" s="249"/>
      <c r="CB257" s="249"/>
      <c r="CC257" s="249"/>
      <c r="CD257" s="249"/>
      <c r="CE257" s="249"/>
      <c r="CF257" s="249"/>
      <c r="CG257" s="249"/>
      <c r="CH257" s="249"/>
      <c r="CI257" s="249"/>
      <c r="CJ257" s="249"/>
      <c r="CK257" s="249"/>
      <c r="CL257" s="249"/>
      <c r="CM257" s="249"/>
      <c r="CN257" s="249"/>
      <c r="CO257" s="249"/>
      <c r="CP257" s="249"/>
      <c r="CQ257" s="249"/>
      <c r="CR257" s="249"/>
      <c r="CS257" s="249"/>
      <c r="CT257" s="249"/>
      <c r="CU257" s="249"/>
      <c r="CV257" s="249"/>
      <c r="CW257" s="249"/>
      <c r="CX257" s="249"/>
      <c r="CY257" s="249"/>
      <c r="CZ257" s="249"/>
      <c r="DA257" s="249"/>
      <c r="DB257" s="249"/>
      <c r="DC257" s="249"/>
      <c r="DD257" s="249"/>
      <c r="DE257" s="249"/>
      <c r="DF257" s="249"/>
      <c r="DG257" s="249"/>
      <c r="DH257" s="249"/>
      <c r="DI257" s="249"/>
      <c r="DJ257" s="249"/>
      <c r="DK257" s="249"/>
      <c r="DL257" s="249"/>
      <c r="DM257" s="249"/>
      <c r="DN257" s="249"/>
      <c r="DO257" s="249"/>
      <c r="DP257" s="249"/>
      <c r="DQ257" s="249"/>
      <c r="DR257" s="249"/>
      <c r="DS257" s="249"/>
      <c r="DT257" s="249"/>
      <c r="DU257" s="249"/>
      <c r="DV257" s="249"/>
      <c r="DW257" s="249"/>
      <c r="DX257" s="249"/>
      <c r="DY257" s="249"/>
      <c r="DZ257" s="249"/>
      <c r="EA257" s="249"/>
      <c r="EB257" s="249"/>
      <c r="EC257" s="249"/>
      <c r="ED257" s="249"/>
      <c r="EE257" s="249"/>
      <c r="EF257" s="249"/>
      <c r="EG257" s="249"/>
      <c r="EH257" s="249"/>
      <c r="EI257" s="249"/>
      <c r="EJ257" s="249"/>
      <c r="EK257" s="249"/>
      <c r="EL257" s="249"/>
      <c r="EM257" s="249"/>
      <c r="EN257" s="249"/>
      <c r="EO257" s="249"/>
      <c r="EP257" s="249"/>
      <c r="EQ257" s="249"/>
      <c r="ER257" s="249"/>
      <c r="ES257" s="249"/>
      <c r="ET257" s="249"/>
      <c r="EU257" s="249"/>
      <c r="EV257" s="249"/>
      <c r="EW257" s="249"/>
      <c r="EX257" s="249"/>
      <c r="EY257" s="249"/>
      <c r="EZ257" s="249"/>
      <c r="FA257" s="249"/>
      <c r="FB257" s="249"/>
      <c r="FC257" s="249"/>
      <c r="FD257" s="249"/>
      <c r="FE257" s="249"/>
      <c r="FF257" s="249"/>
      <c r="FG257" s="249"/>
      <c r="FH257" s="249"/>
      <c r="FI257" s="249"/>
      <c r="FJ257" s="249"/>
      <c r="FK257" s="249"/>
      <c r="FL257" s="249"/>
      <c r="FM257" s="249"/>
      <c r="FN257" s="249"/>
      <c r="FO257" s="249"/>
      <c r="FP257" s="249"/>
      <c r="FQ257" s="249"/>
      <c r="FR257" s="249"/>
      <c r="FS257" s="249"/>
      <c r="FT257" s="249"/>
      <c r="FU257" s="249"/>
      <c r="FV257" s="249"/>
      <c r="FW257" s="249"/>
      <c r="FX257" s="249"/>
      <c r="FY257" s="249"/>
      <c r="FZ257" s="249"/>
      <c r="GA257" s="249"/>
      <c r="GB257" s="249"/>
      <c r="GC257" s="249"/>
      <c r="GD257" s="249"/>
      <c r="GE257" s="249"/>
      <c r="GF257" s="249"/>
      <c r="GG257" s="249"/>
      <c r="GH257" s="249"/>
      <c r="GI257" s="249"/>
      <c r="GJ257" s="249"/>
      <c r="GK257" s="249"/>
      <c r="GL257" s="249"/>
      <c r="GM257" s="249"/>
      <c r="GN257" s="249"/>
      <c r="GO257" s="249"/>
      <c r="GP257" s="249"/>
      <c r="GQ257" s="249"/>
      <c r="GR257" s="249"/>
      <c r="GS257" s="249"/>
      <c r="GT257" s="249"/>
      <c r="GU257" s="249"/>
      <c r="GV257" s="249"/>
      <c r="GW257" s="249"/>
      <c r="GX257" s="249"/>
      <c r="GY257" s="249"/>
      <c r="GZ257" s="249"/>
      <c r="HA257" s="249"/>
      <c r="HB257" s="249"/>
      <c r="HC257" s="249"/>
      <c r="HD257" s="249"/>
      <c r="HE257" s="249"/>
      <c r="HF257" s="249"/>
      <c r="HG257" s="249"/>
      <c r="HH257" s="249"/>
      <c r="HI257" s="249"/>
      <c r="HJ257" s="249"/>
      <c r="HK257" s="249"/>
      <c r="HL257" s="249"/>
      <c r="HM257" s="249"/>
      <c r="HN257" s="249"/>
      <c r="HO257" s="249"/>
      <c r="HP257" s="249"/>
      <c r="HQ257" s="249"/>
      <c r="HR257" s="249"/>
      <c r="HS257" s="249"/>
      <c r="HT257" s="249"/>
      <c r="HU257" s="249"/>
      <c r="HV257" s="249"/>
      <c r="HW257" s="249"/>
      <c r="HX257" s="249"/>
      <c r="HY257" s="249"/>
      <c r="HZ257" s="249"/>
      <c r="IA257" s="249"/>
      <c r="IB257" s="249"/>
      <c r="IC257" s="249"/>
      <c r="ID257" s="249"/>
      <c r="IE257" s="249"/>
      <c r="IF257" s="249"/>
      <c r="IG257" s="249"/>
      <c r="IH257" s="249"/>
      <c r="II257" s="249"/>
      <c r="IJ257" s="249"/>
      <c r="IK257" s="249"/>
      <c r="IL257" s="249"/>
      <c r="IM257" s="249"/>
      <c r="IN257" s="249"/>
      <c r="IO257" s="249"/>
      <c r="IP257" s="249"/>
      <c r="IQ257" s="249"/>
      <c r="IR257" s="249"/>
      <c r="IS257" s="249"/>
      <c r="IT257" s="249"/>
      <c r="IU257" s="249"/>
      <c r="IV257" s="249"/>
      <c r="IW257" s="249"/>
      <c r="IX257" s="249"/>
      <c r="IY257" s="249"/>
      <c r="IZ257" s="249"/>
      <c r="JA257" s="249"/>
      <c r="JB257" s="249"/>
      <c r="JC257" s="249"/>
      <c r="JD257" s="249"/>
      <c r="JE257" s="249"/>
      <c r="JF257" s="249"/>
      <c r="JG257" s="249"/>
      <c r="JH257" s="249"/>
      <c r="JI257" s="249"/>
      <c r="JJ257" s="249"/>
      <c r="JK257" s="249"/>
      <c r="JL257" s="249"/>
      <c r="JM257" s="249"/>
      <c r="JN257" s="249"/>
      <c r="JO257" s="249"/>
      <c r="JP257" s="249"/>
      <c r="JQ257" s="249"/>
      <c r="JR257" s="249"/>
      <c r="JS257" s="249"/>
      <c r="JT257" s="249"/>
      <c r="JU257" s="249"/>
      <c r="JV257" s="249"/>
      <c r="JW257" s="249"/>
      <c r="JX257" s="249"/>
      <c r="JY257" s="249"/>
      <c r="JZ257" s="249"/>
      <c r="KA257" s="249"/>
      <c r="KB257" s="249"/>
      <c r="KC257" s="249"/>
      <c r="KD257" s="249"/>
      <c r="KE257" s="249"/>
      <c r="KF257" s="249"/>
      <c r="KG257" s="249"/>
      <c r="KH257" s="249"/>
      <c r="KI257" s="249"/>
      <c r="KJ257" s="249"/>
      <c r="KK257" s="249"/>
      <c r="KL257" s="249"/>
      <c r="KM257" s="249"/>
      <c r="KN257" s="249"/>
      <c r="KO257" s="249"/>
      <c r="KP257" s="249"/>
      <c r="KQ257" s="249"/>
      <c r="KR257" s="249"/>
      <c r="KS257" s="249"/>
      <c r="KT257" s="249"/>
      <c r="KU257" s="249"/>
      <c r="KV257" s="249"/>
      <c r="KW257" s="249"/>
      <c r="KX257" s="249"/>
      <c r="KY257" s="249"/>
      <c r="KZ257" s="249"/>
      <c r="LA257" s="249"/>
      <c r="LB257" s="249"/>
      <c r="LC257" s="249"/>
      <c r="LD257" s="249"/>
      <c r="LE257" s="249"/>
      <c r="LF257" s="249"/>
      <c r="LG257" s="249"/>
      <c r="LH257" s="249"/>
      <c r="LI257" s="249"/>
      <c r="LJ257" s="249"/>
      <c r="LK257" s="249"/>
      <c r="LL257" s="249"/>
      <c r="LM257" s="249"/>
      <c r="LN257" s="249"/>
      <c r="LO257" s="249"/>
      <c r="LP257" s="249"/>
      <c r="LQ257" s="249"/>
      <c r="LR257" s="249"/>
      <c r="LS257" s="249"/>
      <c r="LT257" s="249"/>
      <c r="LU257" s="249"/>
      <c r="LV257" s="249"/>
      <c r="LW257" s="249"/>
      <c r="LX257" s="249"/>
      <c r="LY257" s="249"/>
      <c r="LZ257" s="249"/>
      <c r="MA257" s="249"/>
      <c r="MB257" s="249"/>
      <c r="MC257" s="249"/>
      <c r="MD257" s="249"/>
      <c r="ME257" s="249"/>
      <c r="MF257" s="249"/>
      <c r="MG257" s="249"/>
      <c r="MH257" s="249"/>
      <c r="MI257" s="249"/>
      <c r="MJ257" s="249"/>
      <c r="MK257" s="249"/>
      <c r="ML257" s="249"/>
      <c r="MM257" s="249"/>
      <c r="MN257" s="249"/>
      <c r="MO257" s="249"/>
      <c r="MP257" s="249"/>
      <c r="MQ257" s="249"/>
      <c r="MR257" s="249"/>
      <c r="MS257" s="249"/>
      <c r="MT257" s="249"/>
      <c r="MU257" s="249"/>
      <c r="MV257" s="249"/>
      <c r="MW257" s="249"/>
      <c r="MX257" s="249"/>
      <c r="MY257" s="249"/>
      <c r="MZ257" s="249"/>
      <c r="NA257" s="249"/>
      <c r="NB257" s="249"/>
      <c r="NC257" s="249"/>
      <c r="ND257" s="249"/>
      <c r="NE257" s="249"/>
      <c r="NF257" s="249"/>
      <c r="NG257" s="249"/>
      <c r="NH257" s="249"/>
      <c r="NI257" s="249"/>
      <c r="NJ257" s="249"/>
      <c r="NK257" s="249"/>
      <c r="NL257" s="249"/>
      <c r="NM257" s="249"/>
      <c r="NN257" s="249"/>
      <c r="NO257" s="249"/>
      <c r="NP257" s="249"/>
      <c r="NQ257" s="249"/>
      <c r="NR257" s="249"/>
      <c r="NS257" s="249"/>
      <c r="NT257" s="249"/>
      <c r="NU257" s="249"/>
      <c r="NV257" s="249"/>
      <c r="NW257" s="249"/>
      <c r="NX257" s="249"/>
      <c r="NY257" s="249"/>
      <c r="NZ257" s="249"/>
      <c r="OA257" s="249"/>
      <c r="OB257" s="249"/>
      <c r="OC257" s="249"/>
      <c r="OD257" s="249"/>
      <c r="OE257" s="249"/>
      <c r="OF257" s="249"/>
      <c r="OG257" s="249"/>
      <c r="OH257" s="249"/>
      <c r="OI257" s="249"/>
      <c r="OJ257" s="249"/>
      <c r="OK257" s="249"/>
      <c r="OL257" s="249"/>
      <c r="OM257" s="249"/>
      <c r="ON257" s="249"/>
      <c r="OO257" s="249"/>
      <c r="OP257" s="249"/>
      <c r="OQ257" s="249"/>
      <c r="OR257" s="249"/>
      <c r="OS257" s="249"/>
      <c r="OT257" s="249"/>
      <c r="OU257" s="249"/>
      <c r="OV257" s="249"/>
      <c r="OW257" s="249"/>
      <c r="OX257" s="249"/>
      <c r="OY257" s="249"/>
      <c r="OZ257" s="249"/>
      <c r="PA257" s="249"/>
      <c r="PB257" s="249"/>
      <c r="PC257" s="249"/>
      <c r="PD257" s="249"/>
      <c r="PE257" s="249"/>
      <c r="PF257" s="249"/>
      <c r="PG257" s="249"/>
      <c r="PH257" s="249"/>
      <c r="PI257" s="249"/>
      <c r="PJ257" s="249"/>
      <c r="PK257" s="249"/>
      <c r="PL257" s="249"/>
      <c r="PM257" s="249"/>
      <c r="PN257" s="249"/>
      <c r="PO257" s="249"/>
      <c r="PP257" s="249"/>
      <c r="PQ257" s="249"/>
      <c r="PR257" s="249"/>
      <c r="PS257" s="249"/>
      <c r="PT257" s="249"/>
      <c r="PU257" s="249"/>
      <c r="PV257" s="249"/>
      <c r="PW257" s="249"/>
      <c r="PX257" s="249"/>
      <c r="PY257" s="249"/>
      <c r="PZ257" s="249"/>
      <c r="QA257" s="249"/>
      <c r="QB257" s="249"/>
      <c r="QC257" s="249"/>
      <c r="QD257" s="249"/>
      <c r="QE257" s="249"/>
      <c r="QF257" s="249"/>
      <c r="QG257" s="249"/>
      <c r="QH257" s="249"/>
      <c r="QI257" s="249"/>
      <c r="QJ257" s="249"/>
      <c r="QK257" s="249"/>
      <c r="QL257" s="249"/>
      <c r="QM257" s="249"/>
      <c r="QN257" s="249"/>
      <c r="QO257" s="249"/>
      <c r="QP257" s="249"/>
      <c r="QQ257" s="249"/>
      <c r="QR257" s="249"/>
      <c r="QS257" s="249"/>
      <c r="QT257" s="249"/>
      <c r="QU257" s="249"/>
      <c r="QV257" s="249"/>
      <c r="QW257" s="249"/>
      <c r="QX257" s="249"/>
      <c r="QY257" s="249"/>
      <c r="QZ257" s="249"/>
      <c r="RA257" s="249"/>
      <c r="RB257" s="249"/>
      <c r="RC257" s="249"/>
      <c r="RD257" s="249"/>
      <c r="RE257" s="249"/>
      <c r="RF257" s="249"/>
      <c r="RG257" s="249"/>
      <c r="RH257" s="249"/>
      <c r="RI257" s="249"/>
      <c r="RJ257" s="249"/>
      <c r="RK257" s="249"/>
      <c r="RL257" s="249"/>
      <c r="RM257" s="249"/>
      <c r="RN257" s="249"/>
      <c r="RO257" s="249"/>
      <c r="RP257" s="249"/>
      <c r="RQ257" s="249"/>
      <c r="RR257" s="249"/>
      <c r="RS257" s="249"/>
      <c r="RT257" s="249"/>
      <c r="RU257" s="249"/>
      <c r="RV257" s="249"/>
      <c r="RW257" s="249"/>
      <c r="RX257" s="249"/>
      <c r="RY257" s="249"/>
      <c r="RZ257" s="249"/>
      <c r="SA257" s="249"/>
      <c r="SB257" s="249"/>
      <c r="SC257" s="249"/>
      <c r="SD257" s="249"/>
      <c r="SE257" s="249"/>
      <c r="SF257" s="249"/>
      <c r="SG257" s="249"/>
      <c r="SH257" s="249"/>
      <c r="SI257" s="249"/>
      <c r="SJ257" s="249"/>
      <c r="SK257" s="249"/>
      <c r="SL257" s="249"/>
      <c r="SM257" s="249"/>
      <c r="SN257" s="249"/>
      <c r="SO257" s="249"/>
      <c r="SP257" s="249"/>
      <c r="SQ257" s="249"/>
      <c r="SR257" s="249"/>
      <c r="SS257" s="249"/>
      <c r="ST257" s="249"/>
      <c r="SU257" s="249"/>
      <c r="SV257" s="249"/>
      <c r="SW257" s="249"/>
      <c r="SX257" s="249"/>
      <c r="SY257" s="249"/>
      <c r="SZ257" s="249"/>
      <c r="TA257" s="249"/>
      <c r="TB257" s="249"/>
      <c r="TC257" s="249"/>
      <c r="TD257" s="249"/>
      <c r="TE257" s="249"/>
      <c r="TF257" s="249"/>
      <c r="TG257" s="249"/>
      <c r="TH257" s="249"/>
      <c r="TI257" s="249"/>
      <c r="TJ257" s="249"/>
      <c r="TK257" s="249"/>
      <c r="TL257" s="249"/>
      <c r="TM257" s="249"/>
      <c r="TN257" s="249"/>
      <c r="TO257" s="249"/>
      <c r="TP257" s="249"/>
      <c r="TQ257" s="249"/>
      <c r="TR257" s="249"/>
      <c r="TS257" s="249"/>
      <c r="TT257" s="249"/>
      <c r="TU257" s="249"/>
      <c r="TV257" s="249"/>
      <c r="TW257" s="249"/>
      <c r="TX257" s="249"/>
      <c r="TY257" s="249"/>
      <c r="TZ257" s="249"/>
      <c r="UA257" s="249"/>
      <c r="UB257" s="249"/>
      <c r="UC257" s="249"/>
      <c r="UD257" s="249"/>
      <c r="UE257" s="249"/>
      <c r="UF257" s="249"/>
      <c r="UG257" s="249"/>
      <c r="UH257" s="249"/>
      <c r="UI257" s="249"/>
      <c r="UJ257" s="249"/>
      <c r="UK257" s="249"/>
      <c r="UL257" s="249"/>
      <c r="UM257" s="249"/>
      <c r="UN257" s="249"/>
      <c r="UO257" s="249"/>
      <c r="UP257" s="249"/>
      <c r="UQ257" s="249"/>
      <c r="UR257" s="249"/>
      <c r="US257" s="249"/>
      <c r="UT257" s="249"/>
      <c r="UU257" s="249"/>
      <c r="UV257" s="249"/>
      <c r="UW257" s="249"/>
      <c r="UX257" s="249"/>
      <c r="UY257" s="249"/>
      <c r="UZ257" s="249"/>
      <c r="VA257" s="249"/>
      <c r="VB257" s="249"/>
      <c r="VC257" s="249"/>
      <c r="VD257" s="249"/>
      <c r="VE257" s="249"/>
      <c r="VF257" s="249"/>
      <c r="VG257" s="249"/>
      <c r="VH257" s="249"/>
      <c r="VI257" s="249"/>
      <c r="VJ257" s="249"/>
      <c r="VK257" s="249"/>
      <c r="VL257" s="249"/>
      <c r="VM257" s="249"/>
      <c r="VN257" s="249"/>
      <c r="VO257" s="249"/>
      <c r="VP257" s="249"/>
      <c r="VQ257" s="249"/>
      <c r="VR257" s="249"/>
      <c r="VS257" s="249"/>
      <c r="VT257" s="249"/>
      <c r="VU257" s="249"/>
      <c r="VV257" s="249"/>
      <c r="VW257" s="249"/>
      <c r="VX257" s="249"/>
      <c r="VY257" s="249"/>
      <c r="VZ257" s="249"/>
      <c r="WA257" s="249"/>
      <c r="WB257" s="249"/>
      <c r="WC257" s="249"/>
      <c r="WD257" s="249"/>
      <c r="WE257" s="249"/>
      <c r="WF257" s="249"/>
      <c r="WG257" s="249"/>
      <c r="WH257" s="249"/>
      <c r="WI257" s="249"/>
      <c r="WJ257" s="249"/>
      <c r="WK257" s="249"/>
      <c r="WL257" s="249"/>
      <c r="WM257" s="249"/>
      <c r="WN257" s="249"/>
      <c r="WO257" s="249"/>
      <c r="WP257" s="249"/>
      <c r="WQ257" s="249"/>
      <c r="WR257" s="249"/>
      <c r="WS257" s="249"/>
      <c r="WT257" s="249"/>
      <c r="WU257" s="249"/>
      <c r="WV257" s="249"/>
      <c r="WW257" s="249"/>
      <c r="WX257" s="249"/>
      <c r="WY257" s="249"/>
      <c r="WZ257" s="249"/>
      <c r="XA257" s="249"/>
      <c r="XB257" s="249"/>
      <c r="XC257" s="249"/>
      <c r="XD257" s="249"/>
      <c r="XE257" s="249"/>
      <c r="XF257" s="249"/>
      <c r="XG257" s="249"/>
      <c r="XH257" s="249"/>
      <c r="XI257" s="249"/>
      <c r="XJ257" s="249"/>
      <c r="XK257" s="249"/>
      <c r="XL257" s="249"/>
      <c r="XM257" s="249"/>
      <c r="XN257" s="249"/>
      <c r="XO257" s="249"/>
      <c r="XP257" s="249"/>
      <c r="XQ257" s="249"/>
      <c r="XR257" s="249"/>
      <c r="XS257" s="249"/>
      <c r="XT257" s="249"/>
      <c r="XU257" s="249"/>
      <c r="XV257" s="249"/>
      <c r="XW257" s="249"/>
      <c r="XX257" s="249"/>
      <c r="XY257" s="249"/>
      <c r="XZ257" s="249"/>
      <c r="YA257" s="249"/>
      <c r="YB257" s="249"/>
      <c r="YC257" s="249"/>
      <c r="YD257" s="249"/>
      <c r="YE257" s="249"/>
      <c r="YF257" s="249"/>
      <c r="YG257" s="249"/>
      <c r="YH257" s="249"/>
      <c r="YI257" s="249"/>
      <c r="YJ257" s="249"/>
      <c r="YK257" s="249"/>
      <c r="YL257" s="249"/>
      <c r="YM257" s="249"/>
      <c r="YN257" s="249"/>
      <c r="YO257" s="249"/>
      <c r="YP257" s="249"/>
      <c r="YQ257" s="249"/>
      <c r="YR257" s="249"/>
      <c r="YS257" s="249"/>
      <c r="YT257" s="249"/>
      <c r="YU257" s="249"/>
      <c r="YV257" s="249"/>
      <c r="YW257" s="249"/>
      <c r="YX257" s="249"/>
      <c r="YY257" s="249"/>
      <c r="YZ257" s="249"/>
      <c r="ZA257" s="249"/>
      <c r="ZB257" s="249"/>
      <c r="ZC257" s="249"/>
      <c r="ZD257" s="249"/>
      <c r="ZE257" s="249"/>
      <c r="ZF257" s="249"/>
      <c r="ZG257" s="249"/>
      <c r="ZH257" s="249"/>
      <c r="ZI257" s="249"/>
      <c r="ZJ257" s="249"/>
      <c r="ZK257" s="249"/>
      <c r="ZL257" s="249"/>
      <c r="ZM257" s="249"/>
      <c r="ZN257" s="249"/>
      <c r="ZO257" s="249"/>
      <c r="ZP257" s="249"/>
      <c r="ZQ257" s="249"/>
      <c r="ZR257" s="249"/>
      <c r="ZS257" s="249"/>
      <c r="ZT257" s="249"/>
      <c r="ZU257" s="249"/>
      <c r="ZV257" s="249"/>
      <c r="ZW257" s="249"/>
      <c r="ZX257" s="249"/>
      <c r="ZY257" s="249"/>
      <c r="ZZ257" s="249"/>
      <c r="AAA257" s="249"/>
      <c r="AAB257" s="249"/>
      <c r="AAC257" s="249"/>
      <c r="AAD257" s="249"/>
      <c r="AAE257" s="249"/>
      <c r="AAF257" s="249"/>
      <c r="AAG257" s="249"/>
      <c r="AAH257" s="249"/>
      <c r="AAI257" s="249"/>
      <c r="AAJ257" s="249"/>
      <c r="AAK257" s="249"/>
      <c r="AAL257" s="249"/>
      <c r="AAM257" s="249"/>
      <c r="AAN257" s="249"/>
      <c r="AAO257" s="249"/>
      <c r="AAP257" s="249"/>
      <c r="AAQ257" s="249"/>
      <c r="AAR257" s="249"/>
      <c r="AAS257" s="249"/>
      <c r="AAT257" s="249"/>
      <c r="AAU257" s="249"/>
      <c r="AAV257" s="249"/>
      <c r="AAW257" s="249"/>
      <c r="AAX257" s="249"/>
      <c r="AAY257" s="249"/>
      <c r="AAZ257" s="249"/>
      <c r="ABA257" s="249"/>
      <c r="ABB257" s="249"/>
      <c r="ABC257" s="249"/>
      <c r="ABD257" s="249"/>
      <c r="ABE257" s="249"/>
      <c r="ABF257" s="249"/>
      <c r="ABG257" s="249"/>
      <c r="ABH257" s="249"/>
      <c r="ABI257" s="249"/>
      <c r="ABJ257" s="249"/>
      <c r="ABK257" s="249"/>
      <c r="ABL257" s="249"/>
      <c r="ABM257" s="249"/>
      <c r="ABN257" s="249"/>
      <c r="ABO257" s="249"/>
      <c r="ABP257" s="249"/>
      <c r="ABQ257" s="249"/>
      <c r="ABR257" s="249"/>
      <c r="ABS257" s="249"/>
      <c r="ABT257" s="249"/>
      <c r="ABU257" s="249"/>
      <c r="ABV257" s="249"/>
      <c r="ABW257" s="249"/>
      <c r="ABX257" s="249"/>
      <c r="ABY257" s="249"/>
      <c r="ABZ257" s="249"/>
      <c r="ACA257" s="249"/>
      <c r="ACB257" s="249"/>
      <c r="ACC257" s="249"/>
      <c r="ACD257" s="249"/>
      <c r="ACE257" s="249"/>
      <c r="ACF257" s="249"/>
      <c r="ACG257" s="249"/>
      <c r="ACH257" s="249"/>
      <c r="ACI257" s="249"/>
      <c r="ACJ257" s="249"/>
      <c r="ACK257" s="249"/>
      <c r="ACL257" s="249"/>
      <c r="ACM257" s="249"/>
      <c r="ACN257" s="249"/>
      <c r="ACO257" s="249"/>
      <c r="ACP257" s="249"/>
      <c r="ACQ257" s="249"/>
      <c r="ACR257" s="249"/>
      <c r="ACS257" s="249"/>
      <c r="ACT257" s="249"/>
      <c r="ACU257" s="249"/>
      <c r="ACV257" s="249"/>
      <c r="ACW257" s="249"/>
      <c r="ACX257" s="249"/>
      <c r="ACY257" s="249"/>
      <c r="ACZ257" s="249"/>
      <c r="ADA257" s="249"/>
      <c r="ADB257" s="249"/>
      <c r="ADC257" s="249"/>
      <c r="ADD257" s="249"/>
      <c r="ADE257" s="249"/>
      <c r="ADF257" s="249"/>
      <c r="ADG257" s="249"/>
      <c r="ADH257" s="249"/>
      <c r="ADI257" s="249"/>
      <c r="ADJ257" s="249"/>
      <c r="ADK257" s="249"/>
      <c r="ADL257" s="249"/>
      <c r="ADM257" s="249"/>
      <c r="ADN257" s="249"/>
      <c r="ADO257" s="249"/>
      <c r="ADP257" s="249"/>
      <c r="ADQ257" s="249"/>
      <c r="ADR257" s="249"/>
      <c r="ADS257" s="249"/>
      <c r="ADT257" s="249"/>
      <c r="ADU257" s="249"/>
      <c r="ADV257" s="249"/>
      <c r="ADW257" s="249"/>
      <c r="ADX257" s="249"/>
      <c r="ADY257" s="249"/>
      <c r="ADZ257" s="249"/>
      <c r="AEA257" s="249"/>
      <c r="AEB257" s="249"/>
      <c r="AEC257" s="249"/>
      <c r="AED257" s="249"/>
      <c r="AEE257" s="249"/>
      <c r="AEF257" s="249"/>
      <c r="AEG257" s="249"/>
      <c r="AEH257" s="249"/>
      <c r="AEI257" s="249"/>
      <c r="AEJ257" s="249"/>
      <c r="AEK257" s="249"/>
      <c r="AEL257" s="249"/>
      <c r="AEM257" s="249"/>
      <c r="AEN257" s="249"/>
      <c r="AEO257" s="249"/>
      <c r="AEP257" s="249"/>
      <c r="AEQ257" s="249"/>
      <c r="AER257" s="249"/>
      <c r="AES257" s="249"/>
      <c r="AET257" s="249"/>
      <c r="AEU257" s="249"/>
      <c r="AEV257" s="249"/>
      <c r="AEW257" s="249"/>
      <c r="AEX257" s="249"/>
      <c r="AEY257" s="249"/>
      <c r="AEZ257" s="249"/>
      <c r="AFA257" s="249"/>
      <c r="AFB257" s="249"/>
      <c r="AFC257" s="249"/>
      <c r="AFD257" s="249"/>
      <c r="AFE257" s="249"/>
      <c r="AFF257" s="249"/>
      <c r="AFG257" s="249"/>
      <c r="AFH257" s="249"/>
      <c r="AFI257" s="249"/>
      <c r="AFJ257" s="249"/>
      <c r="AFK257" s="249"/>
      <c r="AFL257" s="249"/>
      <c r="AFM257" s="249"/>
      <c r="AFN257" s="249"/>
      <c r="AFO257" s="249"/>
      <c r="AFP257" s="249"/>
      <c r="AFQ257" s="249"/>
      <c r="AFR257" s="249"/>
      <c r="AFS257" s="249"/>
      <c r="AFT257" s="249"/>
      <c r="AFU257" s="249"/>
      <c r="AFV257" s="249"/>
      <c r="AFW257" s="249"/>
      <c r="AFX257" s="249"/>
      <c r="AFY257" s="249"/>
      <c r="AFZ257" s="249"/>
      <c r="AGA257" s="249"/>
      <c r="AGB257" s="249"/>
      <c r="AGC257" s="249"/>
      <c r="AGD257" s="249"/>
      <c r="AGE257" s="249"/>
      <c r="AGF257" s="249"/>
      <c r="AGG257" s="249"/>
      <c r="AGH257" s="249"/>
      <c r="AGI257" s="249"/>
      <c r="AGJ257" s="249"/>
      <c r="AGK257" s="249"/>
      <c r="AGL257" s="249"/>
      <c r="AGM257" s="249"/>
      <c r="AGN257" s="249"/>
      <c r="AGO257" s="249"/>
      <c r="AGP257" s="249"/>
      <c r="AGQ257" s="249"/>
      <c r="AGR257" s="249"/>
      <c r="AGS257" s="249"/>
      <c r="AGT257" s="249"/>
      <c r="AGU257" s="249"/>
      <c r="AGV257" s="249"/>
      <c r="AGW257" s="249"/>
      <c r="AGX257" s="249"/>
      <c r="AGY257" s="249"/>
      <c r="AGZ257" s="249"/>
      <c r="AHA257" s="249"/>
      <c r="AHB257" s="249"/>
      <c r="AHC257" s="249"/>
      <c r="AHD257" s="249"/>
      <c r="AHE257" s="249"/>
      <c r="AHF257" s="249"/>
      <c r="AHG257" s="249"/>
      <c r="AHH257" s="249"/>
      <c r="AHI257" s="249"/>
      <c r="AHJ257" s="249"/>
      <c r="AHK257" s="249"/>
      <c r="AHL257" s="249"/>
      <c r="AHM257" s="249"/>
      <c r="AHN257" s="249"/>
      <c r="AHO257" s="249"/>
      <c r="AHP257" s="249"/>
      <c r="AHQ257" s="249"/>
      <c r="AHR257" s="249"/>
      <c r="AHS257" s="249"/>
      <c r="AHT257" s="249"/>
      <c r="AHU257" s="249"/>
      <c r="AHV257" s="249"/>
      <c r="AHW257" s="249"/>
      <c r="AHX257" s="249"/>
      <c r="AHY257" s="249"/>
      <c r="AHZ257" s="249"/>
      <c r="AIA257" s="249"/>
      <c r="AIB257" s="249"/>
      <c r="AIC257" s="249"/>
      <c r="AID257" s="249"/>
      <c r="AIE257" s="249"/>
      <c r="AIF257" s="249"/>
      <c r="AIG257" s="249"/>
      <c r="AIH257" s="249"/>
      <c r="AII257" s="249"/>
      <c r="AIJ257" s="249"/>
      <c r="AIK257" s="249"/>
      <c r="AIL257" s="249"/>
      <c r="AIM257" s="249"/>
      <c r="AIN257" s="249"/>
      <c r="AIO257" s="249"/>
      <c r="AIP257" s="249"/>
      <c r="AIQ257" s="249"/>
      <c r="AIR257" s="249"/>
      <c r="AIS257" s="249"/>
      <c r="AIT257" s="249"/>
      <c r="AIU257" s="249"/>
      <c r="AIV257" s="249"/>
      <c r="AIW257" s="249"/>
      <c r="AIX257" s="249"/>
      <c r="AIY257" s="249"/>
      <c r="AIZ257" s="249"/>
      <c r="AJA257" s="249"/>
      <c r="AJB257" s="249"/>
      <c r="AJC257" s="249"/>
      <c r="AJD257" s="249"/>
      <c r="AJE257" s="249"/>
      <c r="AJF257" s="249"/>
      <c r="AJG257" s="249"/>
      <c r="AJH257" s="249"/>
      <c r="AJI257" s="249"/>
      <c r="AJJ257" s="249"/>
      <c r="AJK257" s="249"/>
      <c r="AJL257" s="249"/>
      <c r="AJM257" s="249"/>
      <c r="AJN257" s="249"/>
      <c r="AJO257" s="249"/>
      <c r="AJP257" s="249"/>
      <c r="AJQ257" s="249"/>
      <c r="AJR257" s="249"/>
      <c r="AJS257" s="249"/>
      <c r="AJT257" s="249"/>
      <c r="AJU257" s="249"/>
      <c r="AJV257" s="249"/>
      <c r="AJW257" s="249"/>
      <c r="AJX257" s="249"/>
      <c r="AJY257" s="249"/>
      <c r="AJZ257" s="249"/>
      <c r="AKA257" s="249"/>
      <c r="AKB257" s="249"/>
      <c r="AKC257" s="249"/>
      <c r="AKD257" s="249"/>
      <c r="AKE257" s="249"/>
      <c r="AKF257" s="249"/>
      <c r="AKG257" s="249"/>
      <c r="AKH257" s="249"/>
      <c r="AKI257" s="249"/>
      <c r="AKJ257" s="249"/>
      <c r="AKK257" s="249"/>
      <c r="AKL257" s="249"/>
      <c r="AKM257" s="249"/>
      <c r="AKN257" s="249"/>
      <c r="AKO257" s="249"/>
      <c r="AKP257" s="249"/>
      <c r="AKQ257" s="249"/>
      <c r="AKR257" s="249"/>
      <c r="AKS257" s="249"/>
      <c r="AKT257" s="249"/>
      <c r="AKU257" s="249"/>
      <c r="AKV257" s="249"/>
      <c r="AKW257" s="249"/>
      <c r="AKX257" s="249"/>
      <c r="AKY257" s="249"/>
      <c r="AKZ257" s="249"/>
      <c r="ALA257" s="249"/>
      <c r="ALB257" s="249"/>
      <c r="ALC257" s="249"/>
      <c r="ALD257" s="249"/>
      <c r="ALE257" s="249"/>
      <c r="ALF257" s="249"/>
      <c r="ALG257" s="249"/>
      <c r="ALH257" s="249"/>
      <c r="ALI257" s="249"/>
      <c r="ALJ257" s="249"/>
      <c r="ALK257" s="249"/>
      <c r="ALL257" s="249"/>
      <c r="ALM257" s="249"/>
      <c r="ALN257" s="249"/>
      <c r="ALO257" s="249"/>
      <c r="ALP257" s="249"/>
      <c r="ALQ257" s="249"/>
      <c r="ALR257" s="249"/>
      <c r="ALS257" s="249"/>
      <c r="ALT257" s="249"/>
      <c r="ALU257" s="249"/>
      <c r="ALV257" s="249"/>
      <c r="ALW257" s="249"/>
      <c r="ALX257" s="249"/>
      <c r="ALY257" s="249"/>
      <c r="ALZ257" s="249"/>
      <c r="AMA257" s="249"/>
      <c r="AMB257" s="249"/>
      <c r="AMC257" s="249"/>
      <c r="AMD257" s="249"/>
      <c r="AME257" s="249"/>
      <c r="AMF257" s="249"/>
      <c r="AMG257" s="249"/>
      <c r="AMH257" s="249"/>
      <c r="AMI257" s="249"/>
      <c r="AMJ257" s="249"/>
    </row>
    <row r="258" spans="1:1024" s="347" customFormat="1" ht="15.6" hidden="1">
      <c r="A258" s="543" t="s">
        <v>137</v>
      </c>
      <c r="B258" s="543"/>
      <c r="C258" s="543"/>
      <c r="D258" s="543"/>
      <c r="E258" s="543"/>
      <c r="F258" s="543"/>
      <c r="G258" s="543"/>
      <c r="H258" s="543"/>
      <c r="I258" s="543"/>
      <c r="J258" s="543"/>
      <c r="K258" s="543"/>
      <c r="L258" s="543"/>
      <c r="M258" s="543"/>
      <c r="N258" s="543"/>
      <c r="O258" s="543"/>
      <c r="P258" s="543"/>
      <c r="Q258" s="543"/>
      <c r="R258" s="543"/>
      <c r="S258" s="249"/>
      <c r="T258" s="249"/>
      <c r="U258" s="249"/>
      <c r="V258" s="249"/>
      <c r="W258" s="249"/>
      <c r="X258" s="249"/>
      <c r="Y258" s="249"/>
      <c r="Z258" s="249"/>
      <c r="AA258" s="249"/>
      <c r="AB258" s="249"/>
      <c r="AC258" s="249"/>
      <c r="AD258" s="249"/>
      <c r="AE258" s="249"/>
      <c r="AF258" s="249"/>
      <c r="AG258" s="249"/>
      <c r="AH258" s="249"/>
      <c r="AI258" s="249"/>
      <c r="AJ258" s="249"/>
      <c r="AK258" s="249"/>
      <c r="AL258" s="249"/>
      <c r="AM258" s="249"/>
      <c r="AN258" s="249"/>
      <c r="AO258" s="249"/>
      <c r="AP258" s="249"/>
      <c r="AQ258" s="249"/>
      <c r="AR258" s="249"/>
      <c r="AS258" s="249"/>
      <c r="AT258" s="249"/>
      <c r="AU258" s="249"/>
      <c r="AV258" s="249"/>
      <c r="AW258" s="249"/>
      <c r="AX258" s="249"/>
      <c r="AY258" s="249"/>
      <c r="AZ258" s="249"/>
      <c r="BA258" s="249"/>
      <c r="BB258" s="249"/>
      <c r="BC258" s="249"/>
      <c r="BD258" s="249"/>
      <c r="BE258" s="249"/>
      <c r="BF258" s="249"/>
      <c r="BG258" s="249"/>
      <c r="BH258" s="249"/>
      <c r="BI258" s="249"/>
      <c r="BJ258" s="249"/>
      <c r="BK258" s="249"/>
      <c r="BL258" s="249"/>
      <c r="BM258" s="249"/>
      <c r="BN258" s="249"/>
      <c r="BO258" s="249"/>
      <c r="BP258" s="249"/>
      <c r="BQ258" s="249"/>
      <c r="BR258" s="249"/>
      <c r="BS258" s="249"/>
      <c r="BT258" s="249"/>
      <c r="BU258" s="249"/>
      <c r="BV258" s="249"/>
      <c r="BW258" s="249"/>
      <c r="BX258" s="249"/>
      <c r="BY258" s="249"/>
      <c r="BZ258" s="249"/>
      <c r="CA258" s="249"/>
      <c r="CB258" s="249"/>
      <c r="CC258" s="249"/>
      <c r="CD258" s="249"/>
      <c r="CE258" s="249"/>
      <c r="CF258" s="249"/>
      <c r="CG258" s="249"/>
      <c r="CH258" s="249"/>
      <c r="CI258" s="249"/>
      <c r="CJ258" s="249"/>
      <c r="CK258" s="249"/>
      <c r="CL258" s="249"/>
      <c r="CM258" s="249"/>
      <c r="CN258" s="249"/>
      <c r="CO258" s="249"/>
      <c r="CP258" s="249"/>
      <c r="CQ258" s="249"/>
      <c r="CR258" s="249"/>
      <c r="CS258" s="249"/>
      <c r="CT258" s="249"/>
      <c r="CU258" s="249"/>
      <c r="CV258" s="249"/>
      <c r="CW258" s="249"/>
      <c r="CX258" s="249"/>
      <c r="CY258" s="249"/>
      <c r="CZ258" s="249"/>
      <c r="DA258" s="249"/>
      <c r="DB258" s="249"/>
      <c r="DC258" s="249"/>
      <c r="DD258" s="249"/>
      <c r="DE258" s="249"/>
      <c r="DF258" s="249"/>
      <c r="DG258" s="249"/>
      <c r="DH258" s="249"/>
      <c r="DI258" s="249"/>
      <c r="DJ258" s="249"/>
      <c r="DK258" s="249"/>
      <c r="DL258" s="249"/>
      <c r="DM258" s="249"/>
      <c r="DN258" s="249"/>
      <c r="DO258" s="249"/>
      <c r="DP258" s="249"/>
      <c r="DQ258" s="249"/>
      <c r="DR258" s="249"/>
      <c r="DS258" s="249"/>
      <c r="DT258" s="249"/>
      <c r="DU258" s="249"/>
      <c r="DV258" s="249"/>
      <c r="DW258" s="249"/>
      <c r="DX258" s="249"/>
      <c r="DY258" s="249"/>
      <c r="DZ258" s="249"/>
      <c r="EA258" s="249"/>
      <c r="EB258" s="249"/>
      <c r="EC258" s="249"/>
      <c r="ED258" s="249"/>
      <c r="EE258" s="249"/>
      <c r="EF258" s="249"/>
      <c r="EG258" s="249"/>
      <c r="EH258" s="249"/>
      <c r="EI258" s="249"/>
      <c r="EJ258" s="249"/>
      <c r="EK258" s="249"/>
      <c r="EL258" s="249"/>
      <c r="EM258" s="249"/>
      <c r="EN258" s="249"/>
      <c r="EO258" s="249"/>
      <c r="EP258" s="249"/>
      <c r="EQ258" s="249"/>
      <c r="ER258" s="249"/>
      <c r="ES258" s="249"/>
      <c r="ET258" s="249"/>
      <c r="EU258" s="249"/>
      <c r="EV258" s="249"/>
      <c r="EW258" s="249"/>
      <c r="EX258" s="249"/>
      <c r="EY258" s="249"/>
      <c r="EZ258" s="249"/>
      <c r="FA258" s="249"/>
      <c r="FB258" s="249"/>
      <c r="FC258" s="249"/>
      <c r="FD258" s="249"/>
      <c r="FE258" s="249"/>
      <c r="FF258" s="249"/>
      <c r="FG258" s="249"/>
      <c r="FH258" s="249"/>
      <c r="FI258" s="249"/>
      <c r="FJ258" s="249"/>
      <c r="FK258" s="249"/>
      <c r="FL258" s="249"/>
      <c r="FM258" s="249"/>
      <c r="FN258" s="249"/>
      <c r="FO258" s="249"/>
      <c r="FP258" s="249"/>
      <c r="FQ258" s="249"/>
      <c r="FR258" s="249"/>
      <c r="FS258" s="249"/>
      <c r="FT258" s="249"/>
      <c r="FU258" s="249"/>
      <c r="FV258" s="249"/>
      <c r="FW258" s="249"/>
      <c r="FX258" s="249"/>
      <c r="FY258" s="249"/>
      <c r="FZ258" s="249"/>
      <c r="GA258" s="249"/>
      <c r="GB258" s="249"/>
      <c r="GC258" s="249"/>
      <c r="GD258" s="249"/>
      <c r="GE258" s="249"/>
      <c r="GF258" s="249"/>
      <c r="GG258" s="249"/>
      <c r="GH258" s="249"/>
      <c r="GI258" s="249"/>
      <c r="GJ258" s="249"/>
      <c r="GK258" s="249"/>
      <c r="GL258" s="249"/>
      <c r="GM258" s="249"/>
      <c r="GN258" s="249"/>
      <c r="GO258" s="249"/>
      <c r="GP258" s="249"/>
      <c r="GQ258" s="249"/>
      <c r="GR258" s="249"/>
      <c r="GS258" s="249"/>
      <c r="GT258" s="249"/>
      <c r="GU258" s="249"/>
      <c r="GV258" s="249"/>
      <c r="GW258" s="249"/>
      <c r="GX258" s="249"/>
      <c r="GY258" s="249"/>
      <c r="GZ258" s="249"/>
      <c r="HA258" s="249"/>
      <c r="HB258" s="249"/>
      <c r="HC258" s="249"/>
      <c r="HD258" s="249"/>
      <c r="HE258" s="249"/>
      <c r="HF258" s="249"/>
      <c r="HG258" s="249"/>
      <c r="HH258" s="249"/>
      <c r="HI258" s="249"/>
      <c r="HJ258" s="249"/>
      <c r="HK258" s="249"/>
      <c r="HL258" s="249"/>
      <c r="HM258" s="249"/>
      <c r="HN258" s="249"/>
      <c r="HO258" s="249"/>
      <c r="HP258" s="249"/>
      <c r="HQ258" s="249"/>
      <c r="HR258" s="249"/>
      <c r="HS258" s="249"/>
      <c r="HT258" s="249"/>
      <c r="HU258" s="249"/>
      <c r="HV258" s="249"/>
      <c r="HW258" s="249"/>
      <c r="HX258" s="249"/>
      <c r="HY258" s="249"/>
      <c r="HZ258" s="249"/>
      <c r="IA258" s="249"/>
      <c r="IB258" s="249"/>
      <c r="IC258" s="249"/>
      <c r="ID258" s="249"/>
      <c r="IE258" s="249"/>
      <c r="IF258" s="249"/>
      <c r="IG258" s="249"/>
      <c r="IH258" s="249"/>
      <c r="II258" s="249"/>
      <c r="IJ258" s="249"/>
      <c r="IK258" s="249"/>
      <c r="IL258" s="249"/>
      <c r="IM258" s="249"/>
      <c r="IN258" s="249"/>
      <c r="IO258" s="249"/>
      <c r="IP258" s="249"/>
      <c r="IQ258" s="249"/>
      <c r="IR258" s="249"/>
      <c r="IS258" s="249"/>
      <c r="IT258" s="249"/>
      <c r="IU258" s="249"/>
      <c r="IV258" s="249"/>
      <c r="IW258" s="249"/>
      <c r="IX258" s="249"/>
      <c r="IY258" s="249"/>
      <c r="IZ258" s="249"/>
      <c r="JA258" s="249"/>
      <c r="JB258" s="249"/>
      <c r="JC258" s="249"/>
      <c r="JD258" s="249"/>
      <c r="JE258" s="249"/>
      <c r="JF258" s="249"/>
      <c r="JG258" s="249"/>
      <c r="JH258" s="249"/>
      <c r="JI258" s="249"/>
      <c r="JJ258" s="249"/>
      <c r="JK258" s="249"/>
      <c r="JL258" s="249"/>
      <c r="JM258" s="249"/>
      <c r="JN258" s="249"/>
      <c r="JO258" s="249"/>
      <c r="JP258" s="249"/>
      <c r="JQ258" s="249"/>
      <c r="JR258" s="249"/>
      <c r="JS258" s="249"/>
      <c r="JT258" s="249"/>
      <c r="JU258" s="249"/>
      <c r="JV258" s="249"/>
      <c r="JW258" s="249"/>
      <c r="JX258" s="249"/>
      <c r="JY258" s="249"/>
      <c r="JZ258" s="249"/>
      <c r="KA258" s="249"/>
      <c r="KB258" s="249"/>
      <c r="KC258" s="249"/>
      <c r="KD258" s="249"/>
      <c r="KE258" s="249"/>
      <c r="KF258" s="249"/>
      <c r="KG258" s="249"/>
      <c r="KH258" s="249"/>
      <c r="KI258" s="249"/>
      <c r="KJ258" s="249"/>
      <c r="KK258" s="249"/>
      <c r="KL258" s="249"/>
      <c r="KM258" s="249"/>
      <c r="KN258" s="249"/>
      <c r="KO258" s="249"/>
      <c r="KP258" s="249"/>
      <c r="KQ258" s="249"/>
      <c r="KR258" s="249"/>
      <c r="KS258" s="249"/>
      <c r="KT258" s="249"/>
      <c r="KU258" s="249"/>
      <c r="KV258" s="249"/>
      <c r="KW258" s="249"/>
      <c r="KX258" s="249"/>
      <c r="KY258" s="249"/>
      <c r="KZ258" s="249"/>
      <c r="LA258" s="249"/>
      <c r="LB258" s="249"/>
      <c r="LC258" s="249"/>
      <c r="LD258" s="249"/>
      <c r="LE258" s="249"/>
      <c r="LF258" s="249"/>
      <c r="LG258" s="249"/>
      <c r="LH258" s="249"/>
      <c r="LI258" s="249"/>
      <c r="LJ258" s="249"/>
      <c r="LK258" s="249"/>
      <c r="LL258" s="249"/>
      <c r="LM258" s="249"/>
      <c r="LN258" s="249"/>
      <c r="LO258" s="249"/>
      <c r="LP258" s="249"/>
      <c r="LQ258" s="249"/>
      <c r="LR258" s="249"/>
      <c r="LS258" s="249"/>
      <c r="LT258" s="249"/>
      <c r="LU258" s="249"/>
      <c r="LV258" s="249"/>
      <c r="LW258" s="249"/>
      <c r="LX258" s="249"/>
      <c r="LY258" s="249"/>
      <c r="LZ258" s="249"/>
      <c r="MA258" s="249"/>
      <c r="MB258" s="249"/>
      <c r="MC258" s="249"/>
      <c r="MD258" s="249"/>
      <c r="ME258" s="249"/>
      <c r="MF258" s="249"/>
      <c r="MG258" s="249"/>
      <c r="MH258" s="249"/>
      <c r="MI258" s="249"/>
      <c r="MJ258" s="249"/>
      <c r="MK258" s="249"/>
      <c r="ML258" s="249"/>
      <c r="MM258" s="249"/>
      <c r="MN258" s="249"/>
      <c r="MO258" s="249"/>
      <c r="MP258" s="249"/>
      <c r="MQ258" s="249"/>
      <c r="MR258" s="249"/>
      <c r="MS258" s="249"/>
      <c r="MT258" s="249"/>
      <c r="MU258" s="249"/>
      <c r="MV258" s="249"/>
      <c r="MW258" s="249"/>
      <c r="MX258" s="249"/>
      <c r="MY258" s="249"/>
      <c r="MZ258" s="249"/>
      <c r="NA258" s="249"/>
      <c r="NB258" s="249"/>
      <c r="NC258" s="249"/>
      <c r="ND258" s="249"/>
      <c r="NE258" s="249"/>
      <c r="NF258" s="249"/>
      <c r="NG258" s="249"/>
      <c r="NH258" s="249"/>
      <c r="NI258" s="249"/>
      <c r="NJ258" s="249"/>
      <c r="NK258" s="249"/>
      <c r="NL258" s="249"/>
      <c r="NM258" s="249"/>
      <c r="NN258" s="249"/>
      <c r="NO258" s="249"/>
      <c r="NP258" s="249"/>
      <c r="NQ258" s="249"/>
      <c r="NR258" s="249"/>
      <c r="NS258" s="249"/>
      <c r="NT258" s="249"/>
      <c r="NU258" s="249"/>
      <c r="NV258" s="249"/>
      <c r="NW258" s="249"/>
      <c r="NX258" s="249"/>
      <c r="NY258" s="249"/>
      <c r="NZ258" s="249"/>
      <c r="OA258" s="249"/>
      <c r="OB258" s="249"/>
      <c r="OC258" s="249"/>
      <c r="OD258" s="249"/>
      <c r="OE258" s="249"/>
      <c r="OF258" s="249"/>
      <c r="OG258" s="249"/>
      <c r="OH258" s="249"/>
      <c r="OI258" s="249"/>
      <c r="OJ258" s="249"/>
      <c r="OK258" s="249"/>
      <c r="OL258" s="249"/>
      <c r="OM258" s="249"/>
      <c r="ON258" s="249"/>
      <c r="OO258" s="249"/>
      <c r="OP258" s="249"/>
      <c r="OQ258" s="249"/>
      <c r="OR258" s="249"/>
      <c r="OS258" s="249"/>
      <c r="OT258" s="249"/>
      <c r="OU258" s="249"/>
      <c r="OV258" s="249"/>
      <c r="OW258" s="249"/>
      <c r="OX258" s="249"/>
      <c r="OY258" s="249"/>
      <c r="OZ258" s="249"/>
      <c r="PA258" s="249"/>
      <c r="PB258" s="249"/>
      <c r="PC258" s="249"/>
      <c r="PD258" s="249"/>
      <c r="PE258" s="249"/>
      <c r="PF258" s="249"/>
      <c r="PG258" s="249"/>
      <c r="PH258" s="249"/>
      <c r="PI258" s="249"/>
      <c r="PJ258" s="249"/>
      <c r="PK258" s="249"/>
      <c r="PL258" s="249"/>
      <c r="PM258" s="249"/>
      <c r="PN258" s="249"/>
      <c r="PO258" s="249"/>
      <c r="PP258" s="249"/>
      <c r="PQ258" s="249"/>
      <c r="PR258" s="249"/>
      <c r="PS258" s="249"/>
      <c r="PT258" s="249"/>
      <c r="PU258" s="249"/>
      <c r="PV258" s="249"/>
      <c r="PW258" s="249"/>
      <c r="PX258" s="249"/>
      <c r="PY258" s="249"/>
      <c r="PZ258" s="249"/>
      <c r="QA258" s="249"/>
      <c r="QB258" s="249"/>
      <c r="QC258" s="249"/>
      <c r="QD258" s="249"/>
      <c r="QE258" s="249"/>
      <c r="QF258" s="249"/>
      <c r="QG258" s="249"/>
      <c r="QH258" s="249"/>
      <c r="QI258" s="249"/>
      <c r="QJ258" s="249"/>
      <c r="QK258" s="249"/>
      <c r="QL258" s="249"/>
      <c r="QM258" s="249"/>
      <c r="QN258" s="249"/>
      <c r="QO258" s="249"/>
      <c r="QP258" s="249"/>
      <c r="QQ258" s="249"/>
      <c r="QR258" s="249"/>
      <c r="QS258" s="249"/>
      <c r="QT258" s="249"/>
      <c r="QU258" s="249"/>
      <c r="QV258" s="249"/>
      <c r="QW258" s="249"/>
      <c r="QX258" s="249"/>
      <c r="QY258" s="249"/>
      <c r="QZ258" s="249"/>
      <c r="RA258" s="249"/>
      <c r="RB258" s="249"/>
      <c r="RC258" s="249"/>
      <c r="RD258" s="249"/>
      <c r="RE258" s="249"/>
      <c r="RF258" s="249"/>
      <c r="RG258" s="249"/>
      <c r="RH258" s="249"/>
      <c r="RI258" s="249"/>
      <c r="RJ258" s="249"/>
      <c r="RK258" s="249"/>
      <c r="RL258" s="249"/>
      <c r="RM258" s="249"/>
      <c r="RN258" s="249"/>
      <c r="RO258" s="249"/>
      <c r="RP258" s="249"/>
      <c r="RQ258" s="249"/>
      <c r="RR258" s="249"/>
      <c r="RS258" s="249"/>
      <c r="RT258" s="249"/>
      <c r="RU258" s="249"/>
      <c r="RV258" s="249"/>
      <c r="RW258" s="249"/>
      <c r="RX258" s="249"/>
      <c r="RY258" s="249"/>
      <c r="RZ258" s="249"/>
      <c r="SA258" s="249"/>
      <c r="SB258" s="249"/>
      <c r="SC258" s="249"/>
      <c r="SD258" s="249"/>
      <c r="SE258" s="249"/>
      <c r="SF258" s="249"/>
      <c r="SG258" s="249"/>
      <c r="SH258" s="249"/>
      <c r="SI258" s="249"/>
      <c r="SJ258" s="249"/>
      <c r="SK258" s="249"/>
      <c r="SL258" s="249"/>
      <c r="SM258" s="249"/>
      <c r="SN258" s="249"/>
      <c r="SO258" s="249"/>
      <c r="SP258" s="249"/>
      <c r="SQ258" s="249"/>
      <c r="SR258" s="249"/>
      <c r="SS258" s="249"/>
      <c r="ST258" s="249"/>
      <c r="SU258" s="249"/>
      <c r="SV258" s="249"/>
      <c r="SW258" s="249"/>
      <c r="SX258" s="249"/>
      <c r="SY258" s="249"/>
      <c r="SZ258" s="249"/>
      <c r="TA258" s="249"/>
      <c r="TB258" s="249"/>
      <c r="TC258" s="249"/>
      <c r="TD258" s="249"/>
      <c r="TE258" s="249"/>
      <c r="TF258" s="249"/>
      <c r="TG258" s="249"/>
      <c r="TH258" s="249"/>
      <c r="TI258" s="249"/>
      <c r="TJ258" s="249"/>
      <c r="TK258" s="249"/>
      <c r="TL258" s="249"/>
      <c r="TM258" s="249"/>
      <c r="TN258" s="249"/>
      <c r="TO258" s="249"/>
      <c r="TP258" s="249"/>
      <c r="TQ258" s="249"/>
      <c r="TR258" s="249"/>
      <c r="TS258" s="249"/>
      <c r="TT258" s="249"/>
      <c r="TU258" s="249"/>
      <c r="TV258" s="249"/>
      <c r="TW258" s="249"/>
      <c r="TX258" s="249"/>
      <c r="TY258" s="249"/>
      <c r="TZ258" s="249"/>
      <c r="UA258" s="249"/>
      <c r="UB258" s="249"/>
      <c r="UC258" s="249"/>
      <c r="UD258" s="249"/>
      <c r="UE258" s="249"/>
      <c r="UF258" s="249"/>
      <c r="UG258" s="249"/>
      <c r="UH258" s="249"/>
      <c r="UI258" s="249"/>
      <c r="UJ258" s="249"/>
      <c r="UK258" s="249"/>
      <c r="UL258" s="249"/>
      <c r="UM258" s="249"/>
      <c r="UN258" s="249"/>
      <c r="UO258" s="249"/>
      <c r="UP258" s="249"/>
      <c r="UQ258" s="249"/>
      <c r="UR258" s="249"/>
      <c r="US258" s="249"/>
      <c r="UT258" s="249"/>
      <c r="UU258" s="249"/>
      <c r="UV258" s="249"/>
      <c r="UW258" s="249"/>
      <c r="UX258" s="249"/>
      <c r="UY258" s="249"/>
      <c r="UZ258" s="249"/>
      <c r="VA258" s="249"/>
      <c r="VB258" s="249"/>
      <c r="VC258" s="249"/>
      <c r="VD258" s="249"/>
      <c r="VE258" s="249"/>
      <c r="VF258" s="249"/>
      <c r="VG258" s="249"/>
      <c r="VH258" s="249"/>
      <c r="VI258" s="249"/>
      <c r="VJ258" s="249"/>
      <c r="VK258" s="249"/>
      <c r="VL258" s="249"/>
      <c r="VM258" s="249"/>
      <c r="VN258" s="249"/>
      <c r="VO258" s="249"/>
      <c r="VP258" s="249"/>
      <c r="VQ258" s="249"/>
      <c r="VR258" s="249"/>
      <c r="VS258" s="249"/>
      <c r="VT258" s="249"/>
      <c r="VU258" s="249"/>
      <c r="VV258" s="249"/>
      <c r="VW258" s="249"/>
      <c r="VX258" s="249"/>
      <c r="VY258" s="249"/>
      <c r="VZ258" s="249"/>
      <c r="WA258" s="249"/>
      <c r="WB258" s="249"/>
      <c r="WC258" s="249"/>
      <c r="WD258" s="249"/>
      <c r="WE258" s="249"/>
      <c r="WF258" s="249"/>
      <c r="WG258" s="249"/>
      <c r="WH258" s="249"/>
      <c r="WI258" s="249"/>
      <c r="WJ258" s="249"/>
      <c r="WK258" s="249"/>
      <c r="WL258" s="249"/>
      <c r="WM258" s="249"/>
      <c r="WN258" s="249"/>
      <c r="WO258" s="249"/>
      <c r="WP258" s="249"/>
      <c r="WQ258" s="249"/>
      <c r="WR258" s="249"/>
      <c r="WS258" s="249"/>
      <c r="WT258" s="249"/>
      <c r="WU258" s="249"/>
      <c r="WV258" s="249"/>
      <c r="WW258" s="249"/>
      <c r="WX258" s="249"/>
      <c r="WY258" s="249"/>
      <c r="WZ258" s="249"/>
      <c r="XA258" s="249"/>
      <c r="XB258" s="249"/>
      <c r="XC258" s="249"/>
      <c r="XD258" s="249"/>
      <c r="XE258" s="249"/>
      <c r="XF258" s="249"/>
      <c r="XG258" s="249"/>
      <c r="XH258" s="249"/>
      <c r="XI258" s="249"/>
      <c r="XJ258" s="249"/>
      <c r="XK258" s="249"/>
      <c r="XL258" s="249"/>
      <c r="XM258" s="249"/>
      <c r="XN258" s="249"/>
      <c r="XO258" s="249"/>
      <c r="XP258" s="249"/>
      <c r="XQ258" s="249"/>
      <c r="XR258" s="249"/>
      <c r="XS258" s="249"/>
      <c r="XT258" s="249"/>
      <c r="XU258" s="249"/>
      <c r="XV258" s="249"/>
      <c r="XW258" s="249"/>
      <c r="XX258" s="249"/>
      <c r="XY258" s="249"/>
      <c r="XZ258" s="249"/>
      <c r="YA258" s="249"/>
      <c r="YB258" s="249"/>
      <c r="YC258" s="249"/>
      <c r="YD258" s="249"/>
      <c r="YE258" s="249"/>
      <c r="YF258" s="249"/>
      <c r="YG258" s="249"/>
      <c r="YH258" s="249"/>
      <c r="YI258" s="249"/>
      <c r="YJ258" s="249"/>
      <c r="YK258" s="249"/>
      <c r="YL258" s="249"/>
      <c r="YM258" s="249"/>
      <c r="YN258" s="249"/>
      <c r="YO258" s="249"/>
      <c r="YP258" s="249"/>
      <c r="YQ258" s="249"/>
      <c r="YR258" s="249"/>
      <c r="YS258" s="249"/>
      <c r="YT258" s="249"/>
      <c r="YU258" s="249"/>
      <c r="YV258" s="249"/>
      <c r="YW258" s="249"/>
      <c r="YX258" s="249"/>
      <c r="YY258" s="249"/>
      <c r="YZ258" s="249"/>
      <c r="ZA258" s="249"/>
      <c r="ZB258" s="249"/>
      <c r="ZC258" s="249"/>
      <c r="ZD258" s="249"/>
      <c r="ZE258" s="249"/>
      <c r="ZF258" s="249"/>
      <c r="ZG258" s="249"/>
      <c r="ZH258" s="249"/>
      <c r="ZI258" s="249"/>
      <c r="ZJ258" s="249"/>
      <c r="ZK258" s="249"/>
      <c r="ZL258" s="249"/>
      <c r="ZM258" s="249"/>
      <c r="ZN258" s="249"/>
      <c r="ZO258" s="249"/>
      <c r="ZP258" s="249"/>
      <c r="ZQ258" s="249"/>
      <c r="ZR258" s="249"/>
      <c r="ZS258" s="249"/>
      <c r="ZT258" s="249"/>
      <c r="ZU258" s="249"/>
      <c r="ZV258" s="249"/>
      <c r="ZW258" s="249"/>
      <c r="ZX258" s="249"/>
      <c r="ZY258" s="249"/>
      <c r="ZZ258" s="249"/>
      <c r="AAA258" s="249"/>
      <c r="AAB258" s="249"/>
      <c r="AAC258" s="249"/>
      <c r="AAD258" s="249"/>
      <c r="AAE258" s="249"/>
      <c r="AAF258" s="249"/>
      <c r="AAG258" s="249"/>
      <c r="AAH258" s="249"/>
      <c r="AAI258" s="249"/>
      <c r="AAJ258" s="249"/>
      <c r="AAK258" s="249"/>
      <c r="AAL258" s="249"/>
      <c r="AAM258" s="249"/>
      <c r="AAN258" s="249"/>
      <c r="AAO258" s="249"/>
      <c r="AAP258" s="249"/>
      <c r="AAQ258" s="249"/>
      <c r="AAR258" s="249"/>
      <c r="AAS258" s="249"/>
      <c r="AAT258" s="249"/>
      <c r="AAU258" s="249"/>
      <c r="AAV258" s="249"/>
      <c r="AAW258" s="249"/>
      <c r="AAX258" s="249"/>
      <c r="AAY258" s="249"/>
      <c r="AAZ258" s="249"/>
      <c r="ABA258" s="249"/>
      <c r="ABB258" s="249"/>
      <c r="ABC258" s="249"/>
      <c r="ABD258" s="249"/>
      <c r="ABE258" s="249"/>
      <c r="ABF258" s="249"/>
      <c r="ABG258" s="249"/>
      <c r="ABH258" s="249"/>
      <c r="ABI258" s="249"/>
      <c r="ABJ258" s="249"/>
      <c r="ABK258" s="249"/>
      <c r="ABL258" s="249"/>
      <c r="ABM258" s="249"/>
      <c r="ABN258" s="249"/>
      <c r="ABO258" s="249"/>
      <c r="ABP258" s="249"/>
      <c r="ABQ258" s="249"/>
      <c r="ABR258" s="249"/>
      <c r="ABS258" s="249"/>
      <c r="ABT258" s="249"/>
      <c r="ABU258" s="249"/>
      <c r="ABV258" s="249"/>
      <c r="ABW258" s="249"/>
      <c r="ABX258" s="249"/>
      <c r="ABY258" s="249"/>
      <c r="ABZ258" s="249"/>
      <c r="ACA258" s="249"/>
      <c r="ACB258" s="249"/>
      <c r="ACC258" s="249"/>
      <c r="ACD258" s="249"/>
      <c r="ACE258" s="249"/>
      <c r="ACF258" s="249"/>
      <c r="ACG258" s="249"/>
      <c r="ACH258" s="249"/>
      <c r="ACI258" s="249"/>
      <c r="ACJ258" s="249"/>
      <c r="ACK258" s="249"/>
      <c r="ACL258" s="249"/>
      <c r="ACM258" s="249"/>
      <c r="ACN258" s="249"/>
      <c r="ACO258" s="249"/>
      <c r="ACP258" s="249"/>
      <c r="ACQ258" s="249"/>
      <c r="ACR258" s="249"/>
      <c r="ACS258" s="249"/>
      <c r="ACT258" s="249"/>
      <c r="ACU258" s="249"/>
      <c r="ACV258" s="249"/>
      <c r="ACW258" s="249"/>
      <c r="ACX258" s="249"/>
      <c r="ACY258" s="249"/>
      <c r="ACZ258" s="249"/>
      <c r="ADA258" s="249"/>
      <c r="ADB258" s="249"/>
      <c r="ADC258" s="249"/>
      <c r="ADD258" s="249"/>
      <c r="ADE258" s="249"/>
      <c r="ADF258" s="249"/>
      <c r="ADG258" s="249"/>
      <c r="ADH258" s="249"/>
      <c r="ADI258" s="249"/>
      <c r="ADJ258" s="249"/>
      <c r="ADK258" s="249"/>
      <c r="ADL258" s="249"/>
      <c r="ADM258" s="249"/>
      <c r="ADN258" s="249"/>
      <c r="ADO258" s="249"/>
      <c r="ADP258" s="249"/>
      <c r="ADQ258" s="249"/>
      <c r="ADR258" s="249"/>
      <c r="ADS258" s="249"/>
      <c r="ADT258" s="249"/>
      <c r="ADU258" s="249"/>
      <c r="ADV258" s="249"/>
      <c r="ADW258" s="249"/>
      <c r="ADX258" s="249"/>
      <c r="ADY258" s="249"/>
      <c r="ADZ258" s="249"/>
      <c r="AEA258" s="249"/>
      <c r="AEB258" s="249"/>
      <c r="AEC258" s="249"/>
      <c r="AED258" s="249"/>
      <c r="AEE258" s="249"/>
      <c r="AEF258" s="249"/>
      <c r="AEG258" s="249"/>
      <c r="AEH258" s="249"/>
      <c r="AEI258" s="249"/>
      <c r="AEJ258" s="249"/>
      <c r="AEK258" s="249"/>
      <c r="AEL258" s="249"/>
      <c r="AEM258" s="249"/>
      <c r="AEN258" s="249"/>
      <c r="AEO258" s="249"/>
      <c r="AEP258" s="249"/>
      <c r="AEQ258" s="249"/>
      <c r="AER258" s="249"/>
      <c r="AES258" s="249"/>
      <c r="AET258" s="249"/>
      <c r="AEU258" s="249"/>
      <c r="AEV258" s="249"/>
      <c r="AEW258" s="249"/>
      <c r="AEX258" s="249"/>
      <c r="AEY258" s="249"/>
      <c r="AEZ258" s="249"/>
      <c r="AFA258" s="249"/>
      <c r="AFB258" s="249"/>
      <c r="AFC258" s="249"/>
      <c r="AFD258" s="249"/>
      <c r="AFE258" s="249"/>
      <c r="AFF258" s="249"/>
      <c r="AFG258" s="249"/>
      <c r="AFH258" s="249"/>
      <c r="AFI258" s="249"/>
      <c r="AFJ258" s="249"/>
      <c r="AFK258" s="249"/>
      <c r="AFL258" s="249"/>
      <c r="AFM258" s="249"/>
      <c r="AFN258" s="249"/>
      <c r="AFO258" s="249"/>
      <c r="AFP258" s="249"/>
      <c r="AFQ258" s="249"/>
      <c r="AFR258" s="249"/>
      <c r="AFS258" s="249"/>
      <c r="AFT258" s="249"/>
      <c r="AFU258" s="249"/>
      <c r="AFV258" s="249"/>
      <c r="AFW258" s="249"/>
      <c r="AFX258" s="249"/>
      <c r="AFY258" s="249"/>
      <c r="AFZ258" s="249"/>
      <c r="AGA258" s="249"/>
      <c r="AGB258" s="249"/>
      <c r="AGC258" s="249"/>
      <c r="AGD258" s="249"/>
      <c r="AGE258" s="249"/>
      <c r="AGF258" s="249"/>
      <c r="AGG258" s="249"/>
      <c r="AGH258" s="249"/>
      <c r="AGI258" s="249"/>
      <c r="AGJ258" s="249"/>
      <c r="AGK258" s="249"/>
      <c r="AGL258" s="249"/>
      <c r="AGM258" s="249"/>
      <c r="AGN258" s="249"/>
      <c r="AGO258" s="249"/>
      <c r="AGP258" s="249"/>
      <c r="AGQ258" s="249"/>
      <c r="AGR258" s="249"/>
      <c r="AGS258" s="249"/>
      <c r="AGT258" s="249"/>
      <c r="AGU258" s="249"/>
      <c r="AGV258" s="249"/>
      <c r="AGW258" s="249"/>
      <c r="AGX258" s="249"/>
      <c r="AGY258" s="249"/>
      <c r="AGZ258" s="249"/>
      <c r="AHA258" s="249"/>
      <c r="AHB258" s="249"/>
      <c r="AHC258" s="249"/>
      <c r="AHD258" s="249"/>
      <c r="AHE258" s="249"/>
      <c r="AHF258" s="249"/>
      <c r="AHG258" s="249"/>
      <c r="AHH258" s="249"/>
      <c r="AHI258" s="249"/>
      <c r="AHJ258" s="249"/>
      <c r="AHK258" s="249"/>
      <c r="AHL258" s="249"/>
      <c r="AHM258" s="249"/>
      <c r="AHN258" s="249"/>
      <c r="AHO258" s="249"/>
      <c r="AHP258" s="249"/>
      <c r="AHQ258" s="249"/>
      <c r="AHR258" s="249"/>
      <c r="AHS258" s="249"/>
      <c r="AHT258" s="249"/>
      <c r="AHU258" s="249"/>
      <c r="AHV258" s="249"/>
      <c r="AHW258" s="249"/>
      <c r="AHX258" s="249"/>
      <c r="AHY258" s="249"/>
      <c r="AHZ258" s="249"/>
      <c r="AIA258" s="249"/>
      <c r="AIB258" s="249"/>
      <c r="AIC258" s="249"/>
      <c r="AID258" s="249"/>
      <c r="AIE258" s="249"/>
      <c r="AIF258" s="249"/>
      <c r="AIG258" s="249"/>
      <c r="AIH258" s="249"/>
      <c r="AII258" s="249"/>
      <c r="AIJ258" s="249"/>
      <c r="AIK258" s="249"/>
      <c r="AIL258" s="249"/>
      <c r="AIM258" s="249"/>
      <c r="AIN258" s="249"/>
      <c r="AIO258" s="249"/>
      <c r="AIP258" s="249"/>
      <c r="AIQ258" s="249"/>
      <c r="AIR258" s="249"/>
      <c r="AIS258" s="249"/>
      <c r="AIT258" s="249"/>
      <c r="AIU258" s="249"/>
      <c r="AIV258" s="249"/>
      <c r="AIW258" s="249"/>
      <c r="AIX258" s="249"/>
      <c r="AIY258" s="249"/>
      <c r="AIZ258" s="249"/>
      <c r="AJA258" s="249"/>
      <c r="AJB258" s="249"/>
      <c r="AJC258" s="249"/>
      <c r="AJD258" s="249"/>
      <c r="AJE258" s="249"/>
      <c r="AJF258" s="249"/>
      <c r="AJG258" s="249"/>
      <c r="AJH258" s="249"/>
      <c r="AJI258" s="249"/>
      <c r="AJJ258" s="249"/>
      <c r="AJK258" s="249"/>
      <c r="AJL258" s="249"/>
      <c r="AJM258" s="249"/>
      <c r="AJN258" s="249"/>
      <c r="AJO258" s="249"/>
      <c r="AJP258" s="249"/>
      <c r="AJQ258" s="249"/>
      <c r="AJR258" s="249"/>
      <c r="AJS258" s="249"/>
      <c r="AJT258" s="249"/>
      <c r="AJU258" s="249"/>
      <c r="AJV258" s="249"/>
      <c r="AJW258" s="249"/>
      <c r="AJX258" s="249"/>
      <c r="AJY258" s="249"/>
      <c r="AJZ258" s="249"/>
      <c r="AKA258" s="249"/>
      <c r="AKB258" s="249"/>
      <c r="AKC258" s="249"/>
      <c r="AKD258" s="249"/>
      <c r="AKE258" s="249"/>
      <c r="AKF258" s="249"/>
      <c r="AKG258" s="249"/>
      <c r="AKH258" s="249"/>
      <c r="AKI258" s="249"/>
      <c r="AKJ258" s="249"/>
      <c r="AKK258" s="249"/>
      <c r="AKL258" s="249"/>
      <c r="AKM258" s="249"/>
      <c r="AKN258" s="249"/>
      <c r="AKO258" s="249"/>
      <c r="AKP258" s="249"/>
      <c r="AKQ258" s="249"/>
      <c r="AKR258" s="249"/>
      <c r="AKS258" s="249"/>
      <c r="AKT258" s="249"/>
      <c r="AKU258" s="249"/>
      <c r="AKV258" s="249"/>
      <c r="AKW258" s="249"/>
      <c r="AKX258" s="249"/>
      <c r="AKY258" s="249"/>
      <c r="AKZ258" s="249"/>
      <c r="ALA258" s="249"/>
      <c r="ALB258" s="249"/>
      <c r="ALC258" s="249"/>
      <c r="ALD258" s="249"/>
      <c r="ALE258" s="249"/>
      <c r="ALF258" s="249"/>
      <c r="ALG258" s="249"/>
      <c r="ALH258" s="249"/>
      <c r="ALI258" s="249"/>
      <c r="ALJ258" s="249"/>
      <c r="ALK258" s="249"/>
      <c r="ALL258" s="249"/>
      <c r="ALM258" s="249"/>
      <c r="ALN258" s="249"/>
      <c r="ALO258" s="249"/>
      <c r="ALP258" s="249"/>
      <c r="ALQ258" s="249"/>
      <c r="ALR258" s="249"/>
      <c r="ALS258" s="249"/>
      <c r="ALT258" s="249"/>
      <c r="ALU258" s="249"/>
      <c r="ALV258" s="249"/>
      <c r="ALW258" s="249"/>
      <c r="ALX258" s="249"/>
      <c r="ALY258" s="249"/>
      <c r="ALZ258" s="249"/>
      <c r="AMA258" s="249"/>
      <c r="AMB258" s="249"/>
      <c r="AMC258" s="249"/>
      <c r="AMD258" s="249"/>
      <c r="AME258" s="249"/>
      <c r="AMF258" s="249"/>
      <c r="AMG258" s="249"/>
      <c r="AMH258" s="249"/>
      <c r="AMI258" s="249"/>
      <c r="AMJ258" s="249"/>
    </row>
    <row r="259" spans="1:1024" s="347" customFormat="1" ht="15.6" hidden="1">
      <c r="A259" s="543"/>
      <c r="B259" s="543"/>
      <c r="C259" s="543"/>
      <c r="D259" s="543"/>
      <c r="E259" s="543"/>
      <c r="F259" s="543"/>
      <c r="G259" s="543"/>
      <c r="H259" s="543"/>
      <c r="I259" s="543"/>
      <c r="J259" s="543"/>
      <c r="K259" s="543"/>
      <c r="L259" s="543"/>
      <c r="M259" s="543"/>
      <c r="N259" s="543"/>
      <c r="O259" s="543"/>
      <c r="P259" s="543"/>
      <c r="Q259" s="543"/>
      <c r="R259" s="543"/>
      <c r="S259" s="249"/>
      <c r="T259" s="249"/>
      <c r="U259" s="249"/>
      <c r="V259" s="249"/>
      <c r="W259" s="249"/>
      <c r="X259" s="249"/>
      <c r="Y259" s="249"/>
      <c r="Z259" s="249"/>
      <c r="AA259" s="249"/>
      <c r="AB259" s="249"/>
      <c r="AC259" s="249"/>
      <c r="AD259" s="249"/>
      <c r="AE259" s="249"/>
      <c r="AF259" s="249"/>
      <c r="AG259" s="249"/>
      <c r="AH259" s="249"/>
      <c r="AI259" s="249"/>
      <c r="AJ259" s="249"/>
      <c r="AK259" s="249"/>
      <c r="AL259" s="249"/>
      <c r="AM259" s="249"/>
      <c r="AN259" s="249"/>
      <c r="AO259" s="249"/>
      <c r="AP259" s="249"/>
      <c r="AQ259" s="249"/>
      <c r="AR259" s="249"/>
      <c r="AS259" s="249"/>
      <c r="AT259" s="249"/>
      <c r="AU259" s="249"/>
      <c r="AV259" s="249"/>
      <c r="AW259" s="249"/>
      <c r="AX259" s="249"/>
      <c r="AY259" s="249"/>
      <c r="AZ259" s="249"/>
      <c r="BA259" s="249"/>
      <c r="BB259" s="249"/>
      <c r="BC259" s="249"/>
      <c r="BD259" s="249"/>
      <c r="BE259" s="249"/>
      <c r="BF259" s="249"/>
      <c r="BG259" s="249"/>
      <c r="BH259" s="249"/>
      <c r="BI259" s="249"/>
      <c r="BJ259" s="249"/>
      <c r="BK259" s="249"/>
      <c r="BL259" s="249"/>
      <c r="BM259" s="249"/>
      <c r="BN259" s="249"/>
      <c r="BO259" s="249"/>
      <c r="BP259" s="249"/>
      <c r="BQ259" s="249"/>
      <c r="BR259" s="249"/>
      <c r="BS259" s="249"/>
      <c r="BT259" s="249"/>
      <c r="BU259" s="249"/>
      <c r="BV259" s="249"/>
      <c r="BW259" s="249"/>
      <c r="BX259" s="249"/>
      <c r="BY259" s="249"/>
      <c r="BZ259" s="249"/>
      <c r="CA259" s="249"/>
      <c r="CB259" s="249"/>
      <c r="CC259" s="249"/>
      <c r="CD259" s="249"/>
      <c r="CE259" s="249"/>
      <c r="CF259" s="249"/>
      <c r="CG259" s="249"/>
      <c r="CH259" s="249"/>
      <c r="CI259" s="249"/>
      <c r="CJ259" s="249"/>
      <c r="CK259" s="249"/>
      <c r="CL259" s="249"/>
      <c r="CM259" s="249"/>
      <c r="CN259" s="249"/>
      <c r="CO259" s="249"/>
      <c r="CP259" s="249"/>
      <c r="CQ259" s="249"/>
      <c r="CR259" s="249"/>
      <c r="CS259" s="249"/>
      <c r="CT259" s="249"/>
      <c r="CU259" s="249"/>
      <c r="CV259" s="249"/>
      <c r="CW259" s="249"/>
      <c r="CX259" s="249"/>
      <c r="CY259" s="249"/>
      <c r="CZ259" s="249"/>
      <c r="DA259" s="249"/>
      <c r="DB259" s="249"/>
      <c r="DC259" s="249"/>
      <c r="DD259" s="249"/>
      <c r="DE259" s="249"/>
      <c r="DF259" s="249"/>
      <c r="DG259" s="249"/>
      <c r="DH259" s="249"/>
      <c r="DI259" s="249"/>
      <c r="DJ259" s="249"/>
      <c r="DK259" s="249"/>
      <c r="DL259" s="249"/>
      <c r="DM259" s="249"/>
      <c r="DN259" s="249"/>
      <c r="DO259" s="249"/>
      <c r="DP259" s="249"/>
      <c r="DQ259" s="249"/>
      <c r="DR259" s="249"/>
      <c r="DS259" s="249"/>
      <c r="DT259" s="249"/>
      <c r="DU259" s="249"/>
      <c r="DV259" s="249"/>
      <c r="DW259" s="249"/>
      <c r="DX259" s="249"/>
      <c r="DY259" s="249"/>
      <c r="DZ259" s="249"/>
      <c r="EA259" s="249"/>
      <c r="EB259" s="249"/>
      <c r="EC259" s="249"/>
      <c r="ED259" s="249"/>
      <c r="EE259" s="249"/>
      <c r="EF259" s="249"/>
      <c r="EG259" s="249"/>
      <c r="EH259" s="249"/>
      <c r="EI259" s="249"/>
      <c r="EJ259" s="249"/>
      <c r="EK259" s="249"/>
      <c r="EL259" s="249"/>
      <c r="EM259" s="249"/>
      <c r="EN259" s="249"/>
      <c r="EO259" s="249"/>
      <c r="EP259" s="249"/>
      <c r="EQ259" s="249"/>
      <c r="ER259" s="249"/>
      <c r="ES259" s="249"/>
      <c r="ET259" s="249"/>
      <c r="EU259" s="249"/>
      <c r="EV259" s="249"/>
      <c r="EW259" s="249"/>
      <c r="EX259" s="249"/>
      <c r="EY259" s="249"/>
      <c r="EZ259" s="249"/>
      <c r="FA259" s="249"/>
      <c r="FB259" s="249"/>
      <c r="FC259" s="249"/>
      <c r="FD259" s="249"/>
      <c r="FE259" s="249"/>
      <c r="FF259" s="249"/>
      <c r="FG259" s="249"/>
      <c r="FH259" s="249"/>
      <c r="FI259" s="249"/>
      <c r="FJ259" s="249"/>
      <c r="FK259" s="249"/>
      <c r="FL259" s="249"/>
      <c r="FM259" s="249"/>
      <c r="FN259" s="249"/>
      <c r="FO259" s="249"/>
      <c r="FP259" s="249"/>
      <c r="FQ259" s="249"/>
      <c r="FR259" s="249"/>
      <c r="FS259" s="249"/>
      <c r="FT259" s="249"/>
      <c r="FU259" s="249"/>
      <c r="FV259" s="249"/>
      <c r="FW259" s="249"/>
      <c r="FX259" s="249"/>
      <c r="FY259" s="249"/>
      <c r="FZ259" s="249"/>
      <c r="GA259" s="249"/>
      <c r="GB259" s="249"/>
      <c r="GC259" s="249"/>
      <c r="GD259" s="249"/>
      <c r="GE259" s="249"/>
      <c r="GF259" s="249"/>
      <c r="GG259" s="249"/>
      <c r="GH259" s="249"/>
      <c r="GI259" s="249"/>
      <c r="GJ259" s="249"/>
      <c r="GK259" s="249"/>
      <c r="GL259" s="249"/>
      <c r="GM259" s="249"/>
      <c r="GN259" s="249"/>
      <c r="GO259" s="249"/>
      <c r="GP259" s="249"/>
      <c r="GQ259" s="249"/>
      <c r="GR259" s="249"/>
      <c r="GS259" s="249"/>
      <c r="GT259" s="249"/>
      <c r="GU259" s="249"/>
      <c r="GV259" s="249"/>
      <c r="GW259" s="249"/>
      <c r="GX259" s="249"/>
      <c r="GY259" s="249"/>
      <c r="GZ259" s="249"/>
      <c r="HA259" s="249"/>
      <c r="HB259" s="249"/>
      <c r="HC259" s="249"/>
      <c r="HD259" s="249"/>
      <c r="HE259" s="249"/>
      <c r="HF259" s="249"/>
      <c r="HG259" s="249"/>
      <c r="HH259" s="249"/>
      <c r="HI259" s="249"/>
      <c r="HJ259" s="249"/>
      <c r="HK259" s="249"/>
      <c r="HL259" s="249"/>
      <c r="HM259" s="249"/>
      <c r="HN259" s="249"/>
      <c r="HO259" s="249"/>
      <c r="HP259" s="249"/>
      <c r="HQ259" s="249"/>
      <c r="HR259" s="249"/>
      <c r="HS259" s="249"/>
      <c r="HT259" s="249"/>
      <c r="HU259" s="249"/>
      <c r="HV259" s="249"/>
      <c r="HW259" s="249"/>
      <c r="HX259" s="249"/>
      <c r="HY259" s="249"/>
      <c r="HZ259" s="249"/>
      <c r="IA259" s="249"/>
      <c r="IB259" s="249"/>
      <c r="IC259" s="249"/>
      <c r="ID259" s="249"/>
      <c r="IE259" s="249"/>
      <c r="IF259" s="249"/>
      <c r="IG259" s="249"/>
      <c r="IH259" s="249"/>
      <c r="II259" s="249"/>
      <c r="IJ259" s="249"/>
      <c r="IK259" s="249"/>
      <c r="IL259" s="249"/>
      <c r="IM259" s="249"/>
      <c r="IN259" s="249"/>
      <c r="IO259" s="249"/>
      <c r="IP259" s="249"/>
      <c r="IQ259" s="249"/>
      <c r="IR259" s="249"/>
      <c r="IS259" s="249"/>
      <c r="IT259" s="249"/>
      <c r="IU259" s="249"/>
      <c r="IV259" s="249"/>
      <c r="IW259" s="249"/>
      <c r="IX259" s="249"/>
      <c r="IY259" s="249"/>
      <c r="IZ259" s="249"/>
      <c r="JA259" s="249"/>
      <c r="JB259" s="249"/>
      <c r="JC259" s="249"/>
      <c r="JD259" s="249"/>
      <c r="JE259" s="249"/>
      <c r="JF259" s="249"/>
      <c r="JG259" s="249"/>
      <c r="JH259" s="249"/>
      <c r="JI259" s="249"/>
      <c r="JJ259" s="249"/>
      <c r="JK259" s="249"/>
      <c r="JL259" s="249"/>
      <c r="JM259" s="249"/>
      <c r="JN259" s="249"/>
      <c r="JO259" s="249"/>
      <c r="JP259" s="249"/>
      <c r="JQ259" s="249"/>
      <c r="JR259" s="249"/>
      <c r="JS259" s="249"/>
      <c r="JT259" s="249"/>
      <c r="JU259" s="249"/>
      <c r="JV259" s="249"/>
      <c r="JW259" s="249"/>
      <c r="JX259" s="249"/>
      <c r="JY259" s="249"/>
      <c r="JZ259" s="249"/>
      <c r="KA259" s="249"/>
      <c r="KB259" s="249"/>
      <c r="KC259" s="249"/>
      <c r="KD259" s="249"/>
      <c r="KE259" s="249"/>
      <c r="KF259" s="249"/>
      <c r="KG259" s="249"/>
      <c r="KH259" s="249"/>
      <c r="KI259" s="249"/>
      <c r="KJ259" s="249"/>
      <c r="KK259" s="249"/>
      <c r="KL259" s="249"/>
      <c r="KM259" s="249"/>
      <c r="KN259" s="249"/>
      <c r="KO259" s="249"/>
      <c r="KP259" s="249"/>
      <c r="KQ259" s="249"/>
      <c r="KR259" s="249"/>
      <c r="KS259" s="249"/>
      <c r="KT259" s="249"/>
      <c r="KU259" s="249"/>
      <c r="KV259" s="249"/>
      <c r="KW259" s="249"/>
      <c r="KX259" s="249"/>
      <c r="KY259" s="249"/>
      <c r="KZ259" s="249"/>
      <c r="LA259" s="249"/>
      <c r="LB259" s="249"/>
      <c r="LC259" s="249"/>
      <c r="LD259" s="249"/>
      <c r="LE259" s="249"/>
      <c r="LF259" s="249"/>
      <c r="LG259" s="249"/>
      <c r="LH259" s="249"/>
      <c r="LI259" s="249"/>
      <c r="LJ259" s="249"/>
      <c r="LK259" s="249"/>
      <c r="LL259" s="249"/>
      <c r="LM259" s="249"/>
      <c r="LN259" s="249"/>
      <c r="LO259" s="249"/>
      <c r="LP259" s="249"/>
      <c r="LQ259" s="249"/>
      <c r="LR259" s="249"/>
      <c r="LS259" s="249"/>
      <c r="LT259" s="249"/>
      <c r="LU259" s="249"/>
      <c r="LV259" s="249"/>
      <c r="LW259" s="249"/>
      <c r="LX259" s="249"/>
      <c r="LY259" s="249"/>
      <c r="LZ259" s="249"/>
      <c r="MA259" s="249"/>
      <c r="MB259" s="249"/>
      <c r="MC259" s="249"/>
      <c r="MD259" s="249"/>
      <c r="ME259" s="249"/>
      <c r="MF259" s="249"/>
      <c r="MG259" s="249"/>
      <c r="MH259" s="249"/>
      <c r="MI259" s="249"/>
      <c r="MJ259" s="249"/>
      <c r="MK259" s="249"/>
      <c r="ML259" s="249"/>
      <c r="MM259" s="249"/>
      <c r="MN259" s="249"/>
      <c r="MO259" s="249"/>
      <c r="MP259" s="249"/>
      <c r="MQ259" s="249"/>
      <c r="MR259" s="249"/>
      <c r="MS259" s="249"/>
      <c r="MT259" s="249"/>
      <c r="MU259" s="249"/>
      <c r="MV259" s="249"/>
      <c r="MW259" s="249"/>
      <c r="MX259" s="249"/>
      <c r="MY259" s="249"/>
      <c r="MZ259" s="249"/>
      <c r="NA259" s="249"/>
      <c r="NB259" s="249"/>
      <c r="NC259" s="249"/>
      <c r="ND259" s="249"/>
      <c r="NE259" s="249"/>
      <c r="NF259" s="249"/>
      <c r="NG259" s="249"/>
      <c r="NH259" s="249"/>
      <c r="NI259" s="249"/>
      <c r="NJ259" s="249"/>
      <c r="NK259" s="249"/>
      <c r="NL259" s="249"/>
      <c r="NM259" s="249"/>
      <c r="NN259" s="249"/>
      <c r="NO259" s="249"/>
      <c r="NP259" s="249"/>
      <c r="NQ259" s="249"/>
      <c r="NR259" s="249"/>
      <c r="NS259" s="249"/>
      <c r="NT259" s="249"/>
      <c r="NU259" s="249"/>
      <c r="NV259" s="249"/>
      <c r="NW259" s="249"/>
      <c r="NX259" s="249"/>
      <c r="NY259" s="249"/>
      <c r="NZ259" s="249"/>
      <c r="OA259" s="249"/>
      <c r="OB259" s="249"/>
      <c r="OC259" s="249"/>
      <c r="OD259" s="249"/>
      <c r="OE259" s="249"/>
      <c r="OF259" s="249"/>
      <c r="OG259" s="249"/>
      <c r="OH259" s="249"/>
      <c r="OI259" s="249"/>
      <c r="OJ259" s="249"/>
      <c r="OK259" s="249"/>
      <c r="OL259" s="249"/>
      <c r="OM259" s="249"/>
      <c r="ON259" s="249"/>
      <c r="OO259" s="249"/>
      <c r="OP259" s="249"/>
      <c r="OQ259" s="249"/>
      <c r="OR259" s="249"/>
      <c r="OS259" s="249"/>
      <c r="OT259" s="249"/>
      <c r="OU259" s="249"/>
      <c r="OV259" s="249"/>
      <c r="OW259" s="249"/>
      <c r="OX259" s="249"/>
      <c r="OY259" s="249"/>
      <c r="OZ259" s="249"/>
      <c r="PA259" s="249"/>
      <c r="PB259" s="249"/>
      <c r="PC259" s="249"/>
      <c r="PD259" s="249"/>
      <c r="PE259" s="249"/>
      <c r="PF259" s="249"/>
      <c r="PG259" s="249"/>
      <c r="PH259" s="249"/>
      <c r="PI259" s="249"/>
      <c r="PJ259" s="249"/>
      <c r="PK259" s="249"/>
      <c r="PL259" s="249"/>
      <c r="PM259" s="249"/>
      <c r="PN259" s="249"/>
      <c r="PO259" s="249"/>
      <c r="PP259" s="249"/>
      <c r="PQ259" s="249"/>
      <c r="PR259" s="249"/>
      <c r="PS259" s="249"/>
      <c r="PT259" s="249"/>
      <c r="PU259" s="249"/>
      <c r="PV259" s="249"/>
      <c r="PW259" s="249"/>
      <c r="PX259" s="249"/>
      <c r="PY259" s="249"/>
      <c r="PZ259" s="249"/>
      <c r="QA259" s="249"/>
      <c r="QB259" s="249"/>
      <c r="QC259" s="249"/>
      <c r="QD259" s="249"/>
      <c r="QE259" s="249"/>
      <c r="QF259" s="249"/>
      <c r="QG259" s="249"/>
      <c r="QH259" s="249"/>
      <c r="QI259" s="249"/>
      <c r="QJ259" s="249"/>
      <c r="QK259" s="249"/>
      <c r="QL259" s="249"/>
      <c r="QM259" s="249"/>
      <c r="QN259" s="249"/>
      <c r="QO259" s="249"/>
      <c r="QP259" s="249"/>
      <c r="QQ259" s="249"/>
      <c r="QR259" s="249"/>
      <c r="QS259" s="249"/>
      <c r="QT259" s="249"/>
      <c r="QU259" s="249"/>
      <c r="QV259" s="249"/>
      <c r="QW259" s="249"/>
      <c r="QX259" s="249"/>
      <c r="QY259" s="249"/>
      <c r="QZ259" s="249"/>
      <c r="RA259" s="249"/>
      <c r="RB259" s="249"/>
      <c r="RC259" s="249"/>
      <c r="RD259" s="249"/>
      <c r="RE259" s="249"/>
      <c r="RF259" s="249"/>
      <c r="RG259" s="249"/>
      <c r="RH259" s="249"/>
      <c r="RI259" s="249"/>
      <c r="RJ259" s="249"/>
      <c r="RK259" s="249"/>
      <c r="RL259" s="249"/>
      <c r="RM259" s="249"/>
      <c r="RN259" s="249"/>
      <c r="RO259" s="249"/>
      <c r="RP259" s="249"/>
      <c r="RQ259" s="249"/>
      <c r="RR259" s="249"/>
      <c r="RS259" s="249"/>
      <c r="RT259" s="249"/>
      <c r="RU259" s="249"/>
      <c r="RV259" s="249"/>
      <c r="RW259" s="249"/>
      <c r="RX259" s="249"/>
      <c r="RY259" s="249"/>
      <c r="RZ259" s="249"/>
      <c r="SA259" s="249"/>
      <c r="SB259" s="249"/>
      <c r="SC259" s="249"/>
      <c r="SD259" s="249"/>
      <c r="SE259" s="249"/>
      <c r="SF259" s="249"/>
      <c r="SG259" s="249"/>
      <c r="SH259" s="249"/>
      <c r="SI259" s="249"/>
      <c r="SJ259" s="249"/>
      <c r="SK259" s="249"/>
      <c r="SL259" s="249"/>
      <c r="SM259" s="249"/>
      <c r="SN259" s="249"/>
      <c r="SO259" s="249"/>
      <c r="SP259" s="249"/>
      <c r="SQ259" s="249"/>
      <c r="SR259" s="249"/>
      <c r="SS259" s="249"/>
      <c r="ST259" s="249"/>
      <c r="SU259" s="249"/>
      <c r="SV259" s="249"/>
      <c r="SW259" s="249"/>
      <c r="SX259" s="249"/>
      <c r="SY259" s="249"/>
      <c r="SZ259" s="249"/>
      <c r="TA259" s="249"/>
      <c r="TB259" s="249"/>
      <c r="TC259" s="249"/>
      <c r="TD259" s="249"/>
      <c r="TE259" s="249"/>
      <c r="TF259" s="249"/>
      <c r="TG259" s="249"/>
      <c r="TH259" s="249"/>
      <c r="TI259" s="249"/>
      <c r="TJ259" s="249"/>
      <c r="TK259" s="249"/>
      <c r="TL259" s="249"/>
      <c r="TM259" s="249"/>
      <c r="TN259" s="249"/>
      <c r="TO259" s="249"/>
      <c r="TP259" s="249"/>
      <c r="TQ259" s="249"/>
      <c r="TR259" s="249"/>
      <c r="TS259" s="249"/>
      <c r="TT259" s="249"/>
      <c r="TU259" s="249"/>
      <c r="TV259" s="249"/>
      <c r="TW259" s="249"/>
      <c r="TX259" s="249"/>
      <c r="TY259" s="249"/>
      <c r="TZ259" s="249"/>
      <c r="UA259" s="249"/>
      <c r="UB259" s="249"/>
      <c r="UC259" s="249"/>
      <c r="UD259" s="249"/>
      <c r="UE259" s="249"/>
      <c r="UF259" s="249"/>
      <c r="UG259" s="249"/>
      <c r="UH259" s="249"/>
      <c r="UI259" s="249"/>
      <c r="UJ259" s="249"/>
      <c r="UK259" s="249"/>
      <c r="UL259" s="249"/>
      <c r="UM259" s="249"/>
      <c r="UN259" s="249"/>
      <c r="UO259" s="249"/>
      <c r="UP259" s="249"/>
      <c r="UQ259" s="249"/>
      <c r="UR259" s="249"/>
      <c r="US259" s="249"/>
      <c r="UT259" s="249"/>
      <c r="UU259" s="249"/>
      <c r="UV259" s="249"/>
      <c r="UW259" s="249"/>
      <c r="UX259" s="249"/>
      <c r="UY259" s="249"/>
      <c r="UZ259" s="249"/>
      <c r="VA259" s="249"/>
      <c r="VB259" s="249"/>
      <c r="VC259" s="249"/>
      <c r="VD259" s="249"/>
      <c r="VE259" s="249"/>
      <c r="VF259" s="249"/>
      <c r="VG259" s="249"/>
      <c r="VH259" s="249"/>
      <c r="VI259" s="249"/>
      <c r="VJ259" s="249"/>
      <c r="VK259" s="249"/>
      <c r="VL259" s="249"/>
      <c r="VM259" s="249"/>
      <c r="VN259" s="249"/>
      <c r="VO259" s="249"/>
      <c r="VP259" s="249"/>
      <c r="VQ259" s="249"/>
      <c r="VR259" s="249"/>
      <c r="VS259" s="249"/>
      <c r="VT259" s="249"/>
      <c r="VU259" s="249"/>
      <c r="VV259" s="249"/>
      <c r="VW259" s="249"/>
      <c r="VX259" s="249"/>
      <c r="VY259" s="249"/>
      <c r="VZ259" s="249"/>
      <c r="WA259" s="249"/>
      <c r="WB259" s="249"/>
      <c r="WC259" s="249"/>
      <c r="WD259" s="249"/>
      <c r="WE259" s="249"/>
      <c r="WF259" s="249"/>
      <c r="WG259" s="249"/>
      <c r="WH259" s="249"/>
      <c r="WI259" s="249"/>
      <c r="WJ259" s="249"/>
      <c r="WK259" s="249"/>
      <c r="WL259" s="249"/>
      <c r="WM259" s="249"/>
      <c r="WN259" s="249"/>
      <c r="WO259" s="249"/>
      <c r="WP259" s="249"/>
      <c r="WQ259" s="249"/>
      <c r="WR259" s="249"/>
      <c r="WS259" s="249"/>
      <c r="WT259" s="249"/>
      <c r="WU259" s="249"/>
      <c r="WV259" s="249"/>
      <c r="WW259" s="249"/>
      <c r="WX259" s="249"/>
      <c r="WY259" s="249"/>
      <c r="WZ259" s="249"/>
      <c r="XA259" s="249"/>
      <c r="XB259" s="249"/>
      <c r="XC259" s="249"/>
      <c r="XD259" s="249"/>
      <c r="XE259" s="249"/>
      <c r="XF259" s="249"/>
      <c r="XG259" s="249"/>
      <c r="XH259" s="249"/>
      <c r="XI259" s="249"/>
      <c r="XJ259" s="249"/>
      <c r="XK259" s="249"/>
      <c r="XL259" s="249"/>
      <c r="XM259" s="249"/>
      <c r="XN259" s="249"/>
      <c r="XO259" s="249"/>
      <c r="XP259" s="249"/>
      <c r="XQ259" s="249"/>
      <c r="XR259" s="249"/>
      <c r="XS259" s="249"/>
      <c r="XT259" s="249"/>
      <c r="XU259" s="249"/>
      <c r="XV259" s="249"/>
      <c r="XW259" s="249"/>
      <c r="XX259" s="249"/>
      <c r="XY259" s="249"/>
      <c r="XZ259" s="249"/>
      <c r="YA259" s="249"/>
      <c r="YB259" s="249"/>
      <c r="YC259" s="249"/>
      <c r="YD259" s="249"/>
      <c r="YE259" s="249"/>
      <c r="YF259" s="249"/>
      <c r="YG259" s="249"/>
      <c r="YH259" s="249"/>
      <c r="YI259" s="249"/>
      <c r="YJ259" s="249"/>
      <c r="YK259" s="249"/>
      <c r="YL259" s="249"/>
      <c r="YM259" s="249"/>
      <c r="YN259" s="249"/>
      <c r="YO259" s="249"/>
      <c r="YP259" s="249"/>
      <c r="YQ259" s="249"/>
      <c r="YR259" s="249"/>
      <c r="YS259" s="249"/>
      <c r="YT259" s="249"/>
      <c r="YU259" s="249"/>
      <c r="YV259" s="249"/>
      <c r="YW259" s="249"/>
      <c r="YX259" s="249"/>
      <c r="YY259" s="249"/>
      <c r="YZ259" s="249"/>
      <c r="ZA259" s="249"/>
      <c r="ZB259" s="249"/>
      <c r="ZC259" s="249"/>
      <c r="ZD259" s="249"/>
      <c r="ZE259" s="249"/>
      <c r="ZF259" s="249"/>
      <c r="ZG259" s="249"/>
      <c r="ZH259" s="249"/>
      <c r="ZI259" s="249"/>
      <c r="ZJ259" s="249"/>
      <c r="ZK259" s="249"/>
      <c r="ZL259" s="249"/>
      <c r="ZM259" s="249"/>
      <c r="ZN259" s="249"/>
      <c r="ZO259" s="249"/>
      <c r="ZP259" s="249"/>
      <c r="ZQ259" s="249"/>
      <c r="ZR259" s="249"/>
      <c r="ZS259" s="249"/>
      <c r="ZT259" s="249"/>
      <c r="ZU259" s="249"/>
      <c r="ZV259" s="249"/>
      <c r="ZW259" s="249"/>
      <c r="ZX259" s="249"/>
      <c r="ZY259" s="249"/>
      <c r="ZZ259" s="249"/>
      <c r="AAA259" s="249"/>
      <c r="AAB259" s="249"/>
      <c r="AAC259" s="249"/>
      <c r="AAD259" s="249"/>
      <c r="AAE259" s="249"/>
      <c r="AAF259" s="249"/>
      <c r="AAG259" s="249"/>
      <c r="AAH259" s="249"/>
      <c r="AAI259" s="249"/>
      <c r="AAJ259" s="249"/>
      <c r="AAK259" s="249"/>
      <c r="AAL259" s="249"/>
      <c r="AAM259" s="249"/>
      <c r="AAN259" s="249"/>
      <c r="AAO259" s="249"/>
      <c r="AAP259" s="249"/>
      <c r="AAQ259" s="249"/>
      <c r="AAR259" s="249"/>
      <c r="AAS259" s="249"/>
      <c r="AAT259" s="249"/>
      <c r="AAU259" s="249"/>
      <c r="AAV259" s="249"/>
      <c r="AAW259" s="249"/>
      <c r="AAX259" s="249"/>
      <c r="AAY259" s="249"/>
      <c r="AAZ259" s="249"/>
      <c r="ABA259" s="249"/>
      <c r="ABB259" s="249"/>
      <c r="ABC259" s="249"/>
      <c r="ABD259" s="249"/>
      <c r="ABE259" s="249"/>
      <c r="ABF259" s="249"/>
      <c r="ABG259" s="249"/>
      <c r="ABH259" s="249"/>
      <c r="ABI259" s="249"/>
      <c r="ABJ259" s="249"/>
      <c r="ABK259" s="249"/>
      <c r="ABL259" s="249"/>
      <c r="ABM259" s="249"/>
      <c r="ABN259" s="249"/>
      <c r="ABO259" s="249"/>
      <c r="ABP259" s="249"/>
      <c r="ABQ259" s="249"/>
      <c r="ABR259" s="249"/>
      <c r="ABS259" s="249"/>
      <c r="ABT259" s="249"/>
      <c r="ABU259" s="249"/>
      <c r="ABV259" s="249"/>
      <c r="ABW259" s="249"/>
      <c r="ABX259" s="249"/>
      <c r="ABY259" s="249"/>
      <c r="ABZ259" s="249"/>
      <c r="ACA259" s="249"/>
      <c r="ACB259" s="249"/>
      <c r="ACC259" s="249"/>
      <c r="ACD259" s="249"/>
      <c r="ACE259" s="249"/>
      <c r="ACF259" s="249"/>
      <c r="ACG259" s="249"/>
      <c r="ACH259" s="249"/>
      <c r="ACI259" s="249"/>
      <c r="ACJ259" s="249"/>
      <c r="ACK259" s="249"/>
      <c r="ACL259" s="249"/>
      <c r="ACM259" s="249"/>
      <c r="ACN259" s="249"/>
      <c r="ACO259" s="249"/>
      <c r="ACP259" s="249"/>
      <c r="ACQ259" s="249"/>
      <c r="ACR259" s="249"/>
      <c r="ACS259" s="249"/>
      <c r="ACT259" s="249"/>
      <c r="ACU259" s="249"/>
      <c r="ACV259" s="249"/>
      <c r="ACW259" s="249"/>
      <c r="ACX259" s="249"/>
      <c r="ACY259" s="249"/>
      <c r="ACZ259" s="249"/>
      <c r="ADA259" s="249"/>
      <c r="ADB259" s="249"/>
      <c r="ADC259" s="249"/>
      <c r="ADD259" s="249"/>
      <c r="ADE259" s="249"/>
      <c r="ADF259" s="249"/>
      <c r="ADG259" s="249"/>
      <c r="ADH259" s="249"/>
      <c r="ADI259" s="249"/>
      <c r="ADJ259" s="249"/>
      <c r="ADK259" s="249"/>
      <c r="ADL259" s="249"/>
      <c r="ADM259" s="249"/>
      <c r="ADN259" s="249"/>
      <c r="ADO259" s="249"/>
      <c r="ADP259" s="249"/>
      <c r="ADQ259" s="249"/>
      <c r="ADR259" s="249"/>
      <c r="ADS259" s="249"/>
      <c r="ADT259" s="249"/>
      <c r="ADU259" s="249"/>
      <c r="ADV259" s="249"/>
      <c r="ADW259" s="249"/>
      <c r="ADX259" s="249"/>
      <c r="ADY259" s="249"/>
      <c r="ADZ259" s="249"/>
      <c r="AEA259" s="249"/>
      <c r="AEB259" s="249"/>
      <c r="AEC259" s="249"/>
      <c r="AED259" s="249"/>
      <c r="AEE259" s="249"/>
      <c r="AEF259" s="249"/>
      <c r="AEG259" s="249"/>
      <c r="AEH259" s="249"/>
      <c r="AEI259" s="249"/>
      <c r="AEJ259" s="249"/>
      <c r="AEK259" s="249"/>
      <c r="AEL259" s="249"/>
      <c r="AEM259" s="249"/>
      <c r="AEN259" s="249"/>
      <c r="AEO259" s="249"/>
      <c r="AEP259" s="249"/>
      <c r="AEQ259" s="249"/>
      <c r="AER259" s="249"/>
      <c r="AES259" s="249"/>
      <c r="AET259" s="249"/>
      <c r="AEU259" s="249"/>
      <c r="AEV259" s="249"/>
      <c r="AEW259" s="249"/>
      <c r="AEX259" s="249"/>
      <c r="AEY259" s="249"/>
      <c r="AEZ259" s="249"/>
      <c r="AFA259" s="249"/>
      <c r="AFB259" s="249"/>
      <c r="AFC259" s="249"/>
      <c r="AFD259" s="249"/>
      <c r="AFE259" s="249"/>
      <c r="AFF259" s="249"/>
      <c r="AFG259" s="249"/>
      <c r="AFH259" s="249"/>
      <c r="AFI259" s="249"/>
      <c r="AFJ259" s="249"/>
      <c r="AFK259" s="249"/>
      <c r="AFL259" s="249"/>
      <c r="AFM259" s="249"/>
      <c r="AFN259" s="249"/>
      <c r="AFO259" s="249"/>
      <c r="AFP259" s="249"/>
      <c r="AFQ259" s="249"/>
      <c r="AFR259" s="249"/>
      <c r="AFS259" s="249"/>
      <c r="AFT259" s="249"/>
      <c r="AFU259" s="249"/>
      <c r="AFV259" s="249"/>
      <c r="AFW259" s="249"/>
      <c r="AFX259" s="249"/>
      <c r="AFY259" s="249"/>
      <c r="AFZ259" s="249"/>
      <c r="AGA259" s="249"/>
      <c r="AGB259" s="249"/>
      <c r="AGC259" s="249"/>
      <c r="AGD259" s="249"/>
      <c r="AGE259" s="249"/>
      <c r="AGF259" s="249"/>
      <c r="AGG259" s="249"/>
      <c r="AGH259" s="249"/>
      <c r="AGI259" s="249"/>
      <c r="AGJ259" s="249"/>
      <c r="AGK259" s="249"/>
      <c r="AGL259" s="249"/>
      <c r="AGM259" s="249"/>
      <c r="AGN259" s="249"/>
      <c r="AGO259" s="249"/>
      <c r="AGP259" s="249"/>
      <c r="AGQ259" s="249"/>
      <c r="AGR259" s="249"/>
      <c r="AGS259" s="249"/>
      <c r="AGT259" s="249"/>
      <c r="AGU259" s="249"/>
      <c r="AGV259" s="249"/>
      <c r="AGW259" s="249"/>
      <c r="AGX259" s="249"/>
      <c r="AGY259" s="249"/>
      <c r="AGZ259" s="249"/>
      <c r="AHA259" s="249"/>
      <c r="AHB259" s="249"/>
      <c r="AHC259" s="249"/>
      <c r="AHD259" s="249"/>
      <c r="AHE259" s="249"/>
      <c r="AHF259" s="249"/>
      <c r="AHG259" s="249"/>
      <c r="AHH259" s="249"/>
      <c r="AHI259" s="249"/>
      <c r="AHJ259" s="249"/>
      <c r="AHK259" s="249"/>
      <c r="AHL259" s="249"/>
      <c r="AHM259" s="249"/>
      <c r="AHN259" s="249"/>
      <c r="AHO259" s="249"/>
      <c r="AHP259" s="249"/>
      <c r="AHQ259" s="249"/>
      <c r="AHR259" s="249"/>
      <c r="AHS259" s="249"/>
      <c r="AHT259" s="249"/>
      <c r="AHU259" s="249"/>
      <c r="AHV259" s="249"/>
      <c r="AHW259" s="249"/>
      <c r="AHX259" s="249"/>
      <c r="AHY259" s="249"/>
      <c r="AHZ259" s="249"/>
      <c r="AIA259" s="249"/>
      <c r="AIB259" s="249"/>
      <c r="AIC259" s="249"/>
      <c r="AID259" s="249"/>
      <c r="AIE259" s="249"/>
      <c r="AIF259" s="249"/>
      <c r="AIG259" s="249"/>
      <c r="AIH259" s="249"/>
      <c r="AII259" s="249"/>
      <c r="AIJ259" s="249"/>
      <c r="AIK259" s="249"/>
      <c r="AIL259" s="249"/>
      <c r="AIM259" s="249"/>
      <c r="AIN259" s="249"/>
      <c r="AIO259" s="249"/>
      <c r="AIP259" s="249"/>
      <c r="AIQ259" s="249"/>
      <c r="AIR259" s="249"/>
      <c r="AIS259" s="249"/>
      <c r="AIT259" s="249"/>
      <c r="AIU259" s="249"/>
      <c r="AIV259" s="249"/>
      <c r="AIW259" s="249"/>
      <c r="AIX259" s="249"/>
      <c r="AIY259" s="249"/>
      <c r="AIZ259" s="249"/>
      <c r="AJA259" s="249"/>
      <c r="AJB259" s="249"/>
      <c r="AJC259" s="249"/>
      <c r="AJD259" s="249"/>
      <c r="AJE259" s="249"/>
      <c r="AJF259" s="249"/>
      <c r="AJG259" s="249"/>
      <c r="AJH259" s="249"/>
      <c r="AJI259" s="249"/>
      <c r="AJJ259" s="249"/>
      <c r="AJK259" s="249"/>
      <c r="AJL259" s="249"/>
      <c r="AJM259" s="249"/>
      <c r="AJN259" s="249"/>
      <c r="AJO259" s="249"/>
      <c r="AJP259" s="249"/>
      <c r="AJQ259" s="249"/>
      <c r="AJR259" s="249"/>
      <c r="AJS259" s="249"/>
      <c r="AJT259" s="249"/>
      <c r="AJU259" s="249"/>
      <c r="AJV259" s="249"/>
      <c r="AJW259" s="249"/>
      <c r="AJX259" s="249"/>
      <c r="AJY259" s="249"/>
      <c r="AJZ259" s="249"/>
      <c r="AKA259" s="249"/>
      <c r="AKB259" s="249"/>
      <c r="AKC259" s="249"/>
      <c r="AKD259" s="249"/>
      <c r="AKE259" s="249"/>
      <c r="AKF259" s="249"/>
      <c r="AKG259" s="249"/>
      <c r="AKH259" s="249"/>
      <c r="AKI259" s="249"/>
      <c r="AKJ259" s="249"/>
      <c r="AKK259" s="249"/>
      <c r="AKL259" s="249"/>
      <c r="AKM259" s="249"/>
      <c r="AKN259" s="249"/>
      <c r="AKO259" s="249"/>
      <c r="AKP259" s="249"/>
      <c r="AKQ259" s="249"/>
      <c r="AKR259" s="249"/>
      <c r="AKS259" s="249"/>
      <c r="AKT259" s="249"/>
      <c r="AKU259" s="249"/>
      <c r="AKV259" s="249"/>
      <c r="AKW259" s="249"/>
      <c r="AKX259" s="249"/>
      <c r="AKY259" s="249"/>
      <c r="AKZ259" s="249"/>
      <c r="ALA259" s="249"/>
      <c r="ALB259" s="249"/>
      <c r="ALC259" s="249"/>
      <c r="ALD259" s="249"/>
      <c r="ALE259" s="249"/>
      <c r="ALF259" s="249"/>
      <c r="ALG259" s="249"/>
      <c r="ALH259" s="249"/>
      <c r="ALI259" s="249"/>
      <c r="ALJ259" s="249"/>
      <c r="ALK259" s="249"/>
      <c r="ALL259" s="249"/>
      <c r="ALM259" s="249"/>
      <c r="ALN259" s="249"/>
      <c r="ALO259" s="249"/>
      <c r="ALP259" s="249"/>
      <c r="ALQ259" s="249"/>
      <c r="ALR259" s="249"/>
      <c r="ALS259" s="249"/>
      <c r="ALT259" s="249"/>
      <c r="ALU259" s="249"/>
      <c r="ALV259" s="249"/>
      <c r="ALW259" s="249"/>
      <c r="ALX259" s="249"/>
      <c r="ALY259" s="249"/>
      <c r="ALZ259" s="249"/>
      <c r="AMA259" s="249"/>
      <c r="AMB259" s="249"/>
      <c r="AMC259" s="249"/>
      <c r="AMD259" s="249"/>
      <c r="AME259" s="249"/>
      <c r="AMF259" s="249"/>
      <c r="AMG259" s="249"/>
      <c r="AMH259" s="249"/>
      <c r="AMI259" s="249"/>
      <c r="AMJ259" s="249"/>
    </row>
    <row r="260" spans="1:1024" s="347" customFormat="1" ht="15.6" hidden="1">
      <c r="A260" s="543" t="s">
        <v>146</v>
      </c>
      <c r="B260" s="543"/>
      <c r="C260" s="543"/>
      <c r="D260" s="543"/>
      <c r="E260" s="543"/>
      <c r="F260" s="543"/>
      <c r="G260" s="543"/>
      <c r="H260" s="543"/>
      <c r="I260" s="543"/>
      <c r="J260" s="543"/>
      <c r="K260" s="543"/>
      <c r="L260" s="543"/>
      <c r="M260" s="543"/>
      <c r="N260" s="543"/>
      <c r="O260" s="543"/>
      <c r="P260" s="543"/>
      <c r="Q260" s="543"/>
      <c r="R260" s="543"/>
      <c r="S260" s="249"/>
      <c r="T260" s="249"/>
      <c r="U260" s="249"/>
      <c r="V260" s="249"/>
      <c r="W260" s="249"/>
      <c r="X260" s="249"/>
      <c r="Y260" s="249"/>
      <c r="Z260" s="249"/>
      <c r="AA260" s="249"/>
      <c r="AB260" s="249"/>
      <c r="AC260" s="249"/>
      <c r="AD260" s="249"/>
      <c r="AE260" s="249"/>
      <c r="AF260" s="249"/>
      <c r="AG260" s="249"/>
      <c r="AH260" s="249"/>
      <c r="AI260" s="249"/>
      <c r="AJ260" s="249"/>
      <c r="AK260" s="249"/>
      <c r="AL260" s="249"/>
      <c r="AM260" s="249"/>
      <c r="AN260" s="249"/>
      <c r="AO260" s="249"/>
      <c r="AP260" s="249"/>
      <c r="AQ260" s="249"/>
      <c r="AR260" s="249"/>
      <c r="AS260" s="249"/>
      <c r="AT260" s="249"/>
      <c r="AU260" s="249"/>
      <c r="AV260" s="249"/>
      <c r="AW260" s="249"/>
      <c r="AX260" s="249"/>
      <c r="AY260" s="249"/>
      <c r="AZ260" s="249"/>
      <c r="BA260" s="249"/>
      <c r="BB260" s="249"/>
      <c r="BC260" s="249"/>
      <c r="BD260" s="249"/>
      <c r="BE260" s="249"/>
      <c r="BF260" s="249"/>
      <c r="BG260" s="249"/>
      <c r="BH260" s="249"/>
      <c r="BI260" s="249"/>
      <c r="BJ260" s="249"/>
      <c r="BK260" s="249"/>
      <c r="BL260" s="249"/>
      <c r="BM260" s="249"/>
      <c r="BN260" s="249"/>
      <c r="BO260" s="249"/>
      <c r="BP260" s="249"/>
      <c r="BQ260" s="249"/>
      <c r="BR260" s="249"/>
      <c r="BS260" s="249"/>
      <c r="BT260" s="249"/>
      <c r="BU260" s="249"/>
      <c r="BV260" s="249"/>
      <c r="BW260" s="249"/>
      <c r="BX260" s="249"/>
      <c r="BY260" s="249"/>
      <c r="BZ260" s="249"/>
      <c r="CA260" s="249"/>
      <c r="CB260" s="249"/>
      <c r="CC260" s="249"/>
      <c r="CD260" s="249"/>
      <c r="CE260" s="249"/>
      <c r="CF260" s="249"/>
      <c r="CG260" s="249"/>
      <c r="CH260" s="249"/>
      <c r="CI260" s="249"/>
      <c r="CJ260" s="249"/>
      <c r="CK260" s="249"/>
      <c r="CL260" s="249"/>
      <c r="CM260" s="249"/>
      <c r="CN260" s="249"/>
      <c r="CO260" s="249"/>
      <c r="CP260" s="249"/>
      <c r="CQ260" s="249"/>
      <c r="CR260" s="249"/>
      <c r="CS260" s="249"/>
      <c r="CT260" s="249"/>
      <c r="CU260" s="249"/>
      <c r="CV260" s="249"/>
      <c r="CW260" s="249"/>
      <c r="CX260" s="249"/>
      <c r="CY260" s="249"/>
      <c r="CZ260" s="249"/>
      <c r="DA260" s="249"/>
      <c r="DB260" s="249"/>
      <c r="DC260" s="249"/>
      <c r="DD260" s="249"/>
      <c r="DE260" s="249"/>
      <c r="DF260" s="249"/>
      <c r="DG260" s="249"/>
      <c r="DH260" s="249"/>
      <c r="DI260" s="249"/>
      <c r="DJ260" s="249"/>
      <c r="DK260" s="249"/>
      <c r="DL260" s="249"/>
      <c r="DM260" s="249"/>
      <c r="DN260" s="249"/>
      <c r="DO260" s="249"/>
      <c r="DP260" s="249"/>
      <c r="DQ260" s="249"/>
      <c r="DR260" s="249"/>
      <c r="DS260" s="249"/>
      <c r="DT260" s="249"/>
      <c r="DU260" s="249"/>
      <c r="DV260" s="249"/>
      <c r="DW260" s="249"/>
      <c r="DX260" s="249"/>
      <c r="DY260" s="249"/>
      <c r="DZ260" s="249"/>
      <c r="EA260" s="249"/>
      <c r="EB260" s="249"/>
      <c r="EC260" s="249"/>
      <c r="ED260" s="249"/>
      <c r="EE260" s="249"/>
      <c r="EF260" s="249"/>
      <c r="EG260" s="249"/>
      <c r="EH260" s="249"/>
      <c r="EI260" s="249"/>
      <c r="EJ260" s="249"/>
      <c r="EK260" s="249"/>
      <c r="EL260" s="249"/>
      <c r="EM260" s="249"/>
      <c r="EN260" s="249"/>
      <c r="EO260" s="249"/>
      <c r="EP260" s="249"/>
      <c r="EQ260" s="249"/>
      <c r="ER260" s="249"/>
      <c r="ES260" s="249"/>
      <c r="ET260" s="249"/>
      <c r="EU260" s="249"/>
      <c r="EV260" s="249"/>
      <c r="EW260" s="249"/>
      <c r="EX260" s="249"/>
      <c r="EY260" s="249"/>
      <c r="EZ260" s="249"/>
      <c r="FA260" s="249"/>
      <c r="FB260" s="249"/>
      <c r="FC260" s="249"/>
      <c r="FD260" s="249"/>
      <c r="FE260" s="249"/>
      <c r="FF260" s="249"/>
      <c r="FG260" s="249"/>
      <c r="FH260" s="249"/>
      <c r="FI260" s="249"/>
      <c r="FJ260" s="249"/>
      <c r="FK260" s="249"/>
      <c r="FL260" s="249"/>
      <c r="FM260" s="249"/>
      <c r="FN260" s="249"/>
      <c r="FO260" s="249"/>
      <c r="FP260" s="249"/>
      <c r="FQ260" s="249"/>
      <c r="FR260" s="249"/>
      <c r="FS260" s="249"/>
      <c r="FT260" s="249"/>
      <c r="FU260" s="249"/>
      <c r="FV260" s="249"/>
      <c r="FW260" s="249"/>
      <c r="FX260" s="249"/>
      <c r="FY260" s="249"/>
      <c r="FZ260" s="249"/>
      <c r="GA260" s="249"/>
      <c r="GB260" s="249"/>
      <c r="GC260" s="249"/>
      <c r="GD260" s="249"/>
      <c r="GE260" s="249"/>
      <c r="GF260" s="249"/>
      <c r="GG260" s="249"/>
      <c r="GH260" s="249"/>
      <c r="GI260" s="249"/>
      <c r="GJ260" s="249"/>
      <c r="GK260" s="249"/>
      <c r="GL260" s="249"/>
      <c r="GM260" s="249"/>
      <c r="GN260" s="249"/>
      <c r="GO260" s="249"/>
      <c r="GP260" s="249"/>
      <c r="GQ260" s="249"/>
      <c r="GR260" s="249"/>
      <c r="GS260" s="249"/>
      <c r="GT260" s="249"/>
      <c r="GU260" s="249"/>
      <c r="GV260" s="249"/>
      <c r="GW260" s="249"/>
      <c r="GX260" s="249"/>
      <c r="GY260" s="249"/>
      <c r="GZ260" s="249"/>
      <c r="HA260" s="249"/>
      <c r="HB260" s="249"/>
      <c r="HC260" s="249"/>
      <c r="HD260" s="249"/>
      <c r="HE260" s="249"/>
      <c r="HF260" s="249"/>
      <c r="HG260" s="249"/>
      <c r="HH260" s="249"/>
      <c r="HI260" s="249"/>
      <c r="HJ260" s="249"/>
      <c r="HK260" s="249"/>
      <c r="HL260" s="249"/>
      <c r="HM260" s="249"/>
      <c r="HN260" s="249"/>
      <c r="HO260" s="249"/>
      <c r="HP260" s="249"/>
      <c r="HQ260" s="249"/>
      <c r="HR260" s="249"/>
      <c r="HS260" s="249"/>
      <c r="HT260" s="249"/>
      <c r="HU260" s="249"/>
      <c r="HV260" s="249"/>
      <c r="HW260" s="249"/>
      <c r="HX260" s="249"/>
      <c r="HY260" s="249"/>
      <c r="HZ260" s="249"/>
      <c r="IA260" s="249"/>
      <c r="IB260" s="249"/>
      <c r="IC260" s="249"/>
      <c r="ID260" s="249"/>
      <c r="IE260" s="249"/>
      <c r="IF260" s="249"/>
      <c r="IG260" s="249"/>
      <c r="IH260" s="249"/>
      <c r="II260" s="249"/>
      <c r="IJ260" s="249"/>
      <c r="IK260" s="249"/>
      <c r="IL260" s="249"/>
      <c r="IM260" s="249"/>
      <c r="IN260" s="249"/>
      <c r="IO260" s="249"/>
      <c r="IP260" s="249"/>
      <c r="IQ260" s="249"/>
      <c r="IR260" s="249"/>
      <c r="IS260" s="249"/>
      <c r="IT260" s="249"/>
      <c r="IU260" s="249"/>
      <c r="IV260" s="249"/>
      <c r="IW260" s="249"/>
      <c r="IX260" s="249"/>
      <c r="IY260" s="249"/>
      <c r="IZ260" s="249"/>
      <c r="JA260" s="249"/>
      <c r="JB260" s="249"/>
      <c r="JC260" s="249"/>
      <c r="JD260" s="249"/>
      <c r="JE260" s="249"/>
      <c r="JF260" s="249"/>
      <c r="JG260" s="249"/>
      <c r="JH260" s="249"/>
      <c r="JI260" s="249"/>
      <c r="JJ260" s="249"/>
      <c r="JK260" s="249"/>
      <c r="JL260" s="249"/>
      <c r="JM260" s="249"/>
      <c r="JN260" s="249"/>
      <c r="JO260" s="249"/>
      <c r="JP260" s="249"/>
      <c r="JQ260" s="249"/>
      <c r="JR260" s="249"/>
      <c r="JS260" s="249"/>
      <c r="JT260" s="249"/>
      <c r="JU260" s="249"/>
      <c r="JV260" s="249"/>
      <c r="JW260" s="249"/>
      <c r="JX260" s="249"/>
      <c r="JY260" s="249"/>
      <c r="JZ260" s="249"/>
      <c r="KA260" s="249"/>
      <c r="KB260" s="249"/>
      <c r="KC260" s="249"/>
      <c r="KD260" s="249"/>
      <c r="KE260" s="249"/>
      <c r="KF260" s="249"/>
      <c r="KG260" s="249"/>
      <c r="KH260" s="249"/>
      <c r="KI260" s="249"/>
      <c r="KJ260" s="249"/>
      <c r="KK260" s="249"/>
      <c r="KL260" s="249"/>
      <c r="KM260" s="249"/>
      <c r="KN260" s="249"/>
      <c r="KO260" s="249"/>
      <c r="KP260" s="249"/>
      <c r="KQ260" s="249"/>
      <c r="KR260" s="249"/>
      <c r="KS260" s="249"/>
      <c r="KT260" s="249"/>
      <c r="KU260" s="249"/>
      <c r="KV260" s="249"/>
      <c r="KW260" s="249"/>
      <c r="KX260" s="249"/>
      <c r="KY260" s="249"/>
      <c r="KZ260" s="249"/>
      <c r="LA260" s="249"/>
      <c r="LB260" s="249"/>
      <c r="LC260" s="249"/>
      <c r="LD260" s="249"/>
      <c r="LE260" s="249"/>
      <c r="LF260" s="249"/>
      <c r="LG260" s="249"/>
      <c r="LH260" s="249"/>
      <c r="LI260" s="249"/>
      <c r="LJ260" s="249"/>
      <c r="LK260" s="249"/>
      <c r="LL260" s="249"/>
      <c r="LM260" s="249"/>
      <c r="LN260" s="249"/>
      <c r="LO260" s="249"/>
      <c r="LP260" s="249"/>
      <c r="LQ260" s="249"/>
      <c r="LR260" s="249"/>
      <c r="LS260" s="249"/>
      <c r="LT260" s="249"/>
      <c r="LU260" s="249"/>
      <c r="LV260" s="249"/>
      <c r="LW260" s="249"/>
      <c r="LX260" s="249"/>
      <c r="LY260" s="249"/>
      <c r="LZ260" s="249"/>
      <c r="MA260" s="249"/>
      <c r="MB260" s="249"/>
      <c r="MC260" s="249"/>
      <c r="MD260" s="249"/>
      <c r="ME260" s="249"/>
      <c r="MF260" s="249"/>
      <c r="MG260" s="249"/>
      <c r="MH260" s="249"/>
      <c r="MI260" s="249"/>
      <c r="MJ260" s="249"/>
      <c r="MK260" s="249"/>
      <c r="ML260" s="249"/>
      <c r="MM260" s="249"/>
      <c r="MN260" s="249"/>
      <c r="MO260" s="249"/>
      <c r="MP260" s="249"/>
      <c r="MQ260" s="249"/>
      <c r="MR260" s="249"/>
      <c r="MS260" s="249"/>
      <c r="MT260" s="249"/>
      <c r="MU260" s="249"/>
      <c r="MV260" s="249"/>
      <c r="MW260" s="249"/>
      <c r="MX260" s="249"/>
      <c r="MY260" s="249"/>
      <c r="MZ260" s="249"/>
      <c r="NA260" s="249"/>
      <c r="NB260" s="249"/>
      <c r="NC260" s="249"/>
      <c r="ND260" s="249"/>
      <c r="NE260" s="249"/>
      <c r="NF260" s="249"/>
      <c r="NG260" s="249"/>
      <c r="NH260" s="249"/>
      <c r="NI260" s="249"/>
      <c r="NJ260" s="249"/>
      <c r="NK260" s="249"/>
      <c r="NL260" s="249"/>
      <c r="NM260" s="249"/>
      <c r="NN260" s="249"/>
      <c r="NO260" s="249"/>
      <c r="NP260" s="249"/>
      <c r="NQ260" s="249"/>
      <c r="NR260" s="249"/>
      <c r="NS260" s="249"/>
      <c r="NT260" s="249"/>
      <c r="NU260" s="249"/>
      <c r="NV260" s="249"/>
      <c r="NW260" s="249"/>
      <c r="NX260" s="249"/>
      <c r="NY260" s="249"/>
      <c r="NZ260" s="249"/>
      <c r="OA260" s="249"/>
      <c r="OB260" s="249"/>
      <c r="OC260" s="249"/>
      <c r="OD260" s="249"/>
      <c r="OE260" s="249"/>
      <c r="OF260" s="249"/>
      <c r="OG260" s="249"/>
      <c r="OH260" s="249"/>
      <c r="OI260" s="249"/>
      <c r="OJ260" s="249"/>
      <c r="OK260" s="249"/>
      <c r="OL260" s="249"/>
      <c r="OM260" s="249"/>
      <c r="ON260" s="249"/>
      <c r="OO260" s="249"/>
      <c r="OP260" s="249"/>
      <c r="OQ260" s="249"/>
      <c r="OR260" s="249"/>
      <c r="OS260" s="249"/>
      <c r="OT260" s="249"/>
      <c r="OU260" s="249"/>
      <c r="OV260" s="249"/>
      <c r="OW260" s="249"/>
      <c r="OX260" s="249"/>
      <c r="OY260" s="249"/>
      <c r="OZ260" s="249"/>
      <c r="PA260" s="249"/>
      <c r="PB260" s="249"/>
      <c r="PC260" s="249"/>
      <c r="PD260" s="249"/>
      <c r="PE260" s="249"/>
      <c r="PF260" s="249"/>
      <c r="PG260" s="249"/>
      <c r="PH260" s="249"/>
      <c r="PI260" s="249"/>
      <c r="PJ260" s="249"/>
      <c r="PK260" s="249"/>
      <c r="PL260" s="249"/>
      <c r="PM260" s="249"/>
      <c r="PN260" s="249"/>
      <c r="PO260" s="249"/>
      <c r="PP260" s="249"/>
      <c r="PQ260" s="249"/>
      <c r="PR260" s="249"/>
      <c r="PS260" s="249"/>
      <c r="PT260" s="249"/>
      <c r="PU260" s="249"/>
      <c r="PV260" s="249"/>
      <c r="PW260" s="249"/>
      <c r="PX260" s="249"/>
      <c r="PY260" s="249"/>
      <c r="PZ260" s="249"/>
      <c r="QA260" s="249"/>
      <c r="QB260" s="249"/>
      <c r="QC260" s="249"/>
      <c r="QD260" s="249"/>
      <c r="QE260" s="249"/>
      <c r="QF260" s="249"/>
      <c r="QG260" s="249"/>
      <c r="QH260" s="249"/>
      <c r="QI260" s="249"/>
      <c r="QJ260" s="249"/>
      <c r="QK260" s="249"/>
      <c r="QL260" s="249"/>
      <c r="QM260" s="249"/>
      <c r="QN260" s="249"/>
      <c r="QO260" s="249"/>
      <c r="QP260" s="249"/>
      <c r="QQ260" s="249"/>
      <c r="QR260" s="249"/>
      <c r="QS260" s="249"/>
      <c r="QT260" s="249"/>
      <c r="QU260" s="249"/>
      <c r="QV260" s="249"/>
      <c r="QW260" s="249"/>
      <c r="QX260" s="249"/>
      <c r="QY260" s="249"/>
      <c r="QZ260" s="249"/>
      <c r="RA260" s="249"/>
      <c r="RB260" s="249"/>
      <c r="RC260" s="249"/>
      <c r="RD260" s="249"/>
      <c r="RE260" s="249"/>
      <c r="RF260" s="249"/>
      <c r="RG260" s="249"/>
      <c r="RH260" s="249"/>
      <c r="RI260" s="249"/>
      <c r="RJ260" s="249"/>
      <c r="RK260" s="249"/>
      <c r="RL260" s="249"/>
      <c r="RM260" s="249"/>
      <c r="RN260" s="249"/>
      <c r="RO260" s="249"/>
      <c r="RP260" s="249"/>
      <c r="RQ260" s="249"/>
      <c r="RR260" s="249"/>
      <c r="RS260" s="249"/>
      <c r="RT260" s="249"/>
      <c r="RU260" s="249"/>
      <c r="RV260" s="249"/>
      <c r="RW260" s="249"/>
      <c r="RX260" s="249"/>
      <c r="RY260" s="249"/>
      <c r="RZ260" s="249"/>
      <c r="SA260" s="249"/>
      <c r="SB260" s="249"/>
      <c r="SC260" s="249"/>
      <c r="SD260" s="249"/>
      <c r="SE260" s="249"/>
      <c r="SF260" s="249"/>
      <c r="SG260" s="249"/>
      <c r="SH260" s="249"/>
      <c r="SI260" s="249"/>
      <c r="SJ260" s="249"/>
      <c r="SK260" s="249"/>
      <c r="SL260" s="249"/>
      <c r="SM260" s="249"/>
      <c r="SN260" s="249"/>
      <c r="SO260" s="249"/>
      <c r="SP260" s="249"/>
      <c r="SQ260" s="249"/>
      <c r="SR260" s="249"/>
      <c r="SS260" s="249"/>
      <c r="ST260" s="249"/>
      <c r="SU260" s="249"/>
      <c r="SV260" s="249"/>
      <c r="SW260" s="249"/>
      <c r="SX260" s="249"/>
      <c r="SY260" s="249"/>
      <c r="SZ260" s="249"/>
      <c r="TA260" s="249"/>
      <c r="TB260" s="249"/>
      <c r="TC260" s="249"/>
      <c r="TD260" s="249"/>
      <c r="TE260" s="249"/>
      <c r="TF260" s="249"/>
      <c r="TG260" s="249"/>
      <c r="TH260" s="249"/>
      <c r="TI260" s="249"/>
      <c r="TJ260" s="249"/>
      <c r="TK260" s="249"/>
      <c r="TL260" s="249"/>
      <c r="TM260" s="249"/>
      <c r="TN260" s="249"/>
      <c r="TO260" s="249"/>
      <c r="TP260" s="249"/>
      <c r="TQ260" s="249"/>
      <c r="TR260" s="249"/>
      <c r="TS260" s="249"/>
      <c r="TT260" s="249"/>
      <c r="TU260" s="249"/>
      <c r="TV260" s="249"/>
      <c r="TW260" s="249"/>
      <c r="TX260" s="249"/>
      <c r="TY260" s="249"/>
      <c r="TZ260" s="249"/>
      <c r="UA260" s="249"/>
      <c r="UB260" s="249"/>
      <c r="UC260" s="249"/>
      <c r="UD260" s="249"/>
      <c r="UE260" s="249"/>
      <c r="UF260" s="249"/>
      <c r="UG260" s="249"/>
      <c r="UH260" s="249"/>
      <c r="UI260" s="249"/>
      <c r="UJ260" s="249"/>
      <c r="UK260" s="249"/>
      <c r="UL260" s="249"/>
      <c r="UM260" s="249"/>
      <c r="UN260" s="249"/>
      <c r="UO260" s="249"/>
      <c r="UP260" s="249"/>
      <c r="UQ260" s="249"/>
      <c r="UR260" s="249"/>
      <c r="US260" s="249"/>
      <c r="UT260" s="249"/>
      <c r="UU260" s="249"/>
      <c r="UV260" s="249"/>
      <c r="UW260" s="249"/>
      <c r="UX260" s="249"/>
      <c r="UY260" s="249"/>
      <c r="UZ260" s="249"/>
      <c r="VA260" s="249"/>
      <c r="VB260" s="249"/>
      <c r="VC260" s="249"/>
      <c r="VD260" s="249"/>
      <c r="VE260" s="249"/>
      <c r="VF260" s="249"/>
      <c r="VG260" s="249"/>
      <c r="VH260" s="249"/>
      <c r="VI260" s="249"/>
      <c r="VJ260" s="249"/>
      <c r="VK260" s="249"/>
      <c r="VL260" s="249"/>
      <c r="VM260" s="249"/>
      <c r="VN260" s="249"/>
      <c r="VO260" s="249"/>
      <c r="VP260" s="249"/>
      <c r="VQ260" s="249"/>
      <c r="VR260" s="249"/>
      <c r="VS260" s="249"/>
      <c r="VT260" s="249"/>
      <c r="VU260" s="249"/>
      <c r="VV260" s="249"/>
      <c r="VW260" s="249"/>
      <c r="VX260" s="249"/>
      <c r="VY260" s="249"/>
      <c r="VZ260" s="249"/>
      <c r="WA260" s="249"/>
      <c r="WB260" s="249"/>
      <c r="WC260" s="249"/>
      <c r="WD260" s="249"/>
      <c r="WE260" s="249"/>
      <c r="WF260" s="249"/>
      <c r="WG260" s="249"/>
      <c r="WH260" s="249"/>
      <c r="WI260" s="249"/>
      <c r="WJ260" s="249"/>
      <c r="WK260" s="249"/>
      <c r="WL260" s="249"/>
      <c r="WM260" s="249"/>
      <c r="WN260" s="249"/>
      <c r="WO260" s="249"/>
      <c r="WP260" s="249"/>
      <c r="WQ260" s="249"/>
      <c r="WR260" s="249"/>
      <c r="WS260" s="249"/>
      <c r="WT260" s="249"/>
      <c r="WU260" s="249"/>
      <c r="WV260" s="249"/>
      <c r="WW260" s="249"/>
      <c r="WX260" s="249"/>
      <c r="WY260" s="249"/>
      <c r="WZ260" s="249"/>
      <c r="XA260" s="249"/>
      <c r="XB260" s="249"/>
      <c r="XC260" s="249"/>
      <c r="XD260" s="249"/>
      <c r="XE260" s="249"/>
      <c r="XF260" s="249"/>
      <c r="XG260" s="249"/>
      <c r="XH260" s="249"/>
      <c r="XI260" s="249"/>
      <c r="XJ260" s="249"/>
      <c r="XK260" s="249"/>
      <c r="XL260" s="249"/>
      <c r="XM260" s="249"/>
      <c r="XN260" s="249"/>
      <c r="XO260" s="249"/>
      <c r="XP260" s="249"/>
      <c r="XQ260" s="249"/>
      <c r="XR260" s="249"/>
      <c r="XS260" s="249"/>
      <c r="XT260" s="249"/>
      <c r="XU260" s="249"/>
      <c r="XV260" s="249"/>
      <c r="XW260" s="249"/>
      <c r="XX260" s="249"/>
      <c r="XY260" s="249"/>
      <c r="XZ260" s="249"/>
      <c r="YA260" s="249"/>
      <c r="YB260" s="249"/>
      <c r="YC260" s="249"/>
      <c r="YD260" s="249"/>
      <c r="YE260" s="249"/>
      <c r="YF260" s="249"/>
      <c r="YG260" s="249"/>
      <c r="YH260" s="249"/>
      <c r="YI260" s="249"/>
      <c r="YJ260" s="249"/>
      <c r="YK260" s="249"/>
      <c r="YL260" s="249"/>
      <c r="YM260" s="249"/>
      <c r="YN260" s="249"/>
      <c r="YO260" s="249"/>
      <c r="YP260" s="249"/>
      <c r="YQ260" s="249"/>
      <c r="YR260" s="249"/>
      <c r="YS260" s="249"/>
      <c r="YT260" s="249"/>
      <c r="YU260" s="249"/>
      <c r="YV260" s="249"/>
      <c r="YW260" s="249"/>
      <c r="YX260" s="249"/>
      <c r="YY260" s="249"/>
      <c r="YZ260" s="249"/>
      <c r="ZA260" s="249"/>
      <c r="ZB260" s="249"/>
      <c r="ZC260" s="249"/>
      <c r="ZD260" s="249"/>
      <c r="ZE260" s="249"/>
      <c r="ZF260" s="249"/>
      <c r="ZG260" s="249"/>
      <c r="ZH260" s="249"/>
      <c r="ZI260" s="249"/>
      <c r="ZJ260" s="249"/>
      <c r="ZK260" s="249"/>
      <c r="ZL260" s="249"/>
      <c r="ZM260" s="249"/>
      <c r="ZN260" s="249"/>
      <c r="ZO260" s="249"/>
      <c r="ZP260" s="249"/>
      <c r="ZQ260" s="249"/>
      <c r="ZR260" s="249"/>
      <c r="ZS260" s="249"/>
      <c r="ZT260" s="249"/>
      <c r="ZU260" s="249"/>
      <c r="ZV260" s="249"/>
      <c r="ZW260" s="249"/>
      <c r="ZX260" s="249"/>
      <c r="ZY260" s="249"/>
      <c r="ZZ260" s="249"/>
      <c r="AAA260" s="249"/>
      <c r="AAB260" s="249"/>
      <c r="AAC260" s="249"/>
      <c r="AAD260" s="249"/>
      <c r="AAE260" s="249"/>
      <c r="AAF260" s="249"/>
      <c r="AAG260" s="249"/>
      <c r="AAH260" s="249"/>
      <c r="AAI260" s="249"/>
      <c r="AAJ260" s="249"/>
      <c r="AAK260" s="249"/>
      <c r="AAL260" s="249"/>
      <c r="AAM260" s="249"/>
      <c r="AAN260" s="249"/>
      <c r="AAO260" s="249"/>
      <c r="AAP260" s="249"/>
      <c r="AAQ260" s="249"/>
      <c r="AAR260" s="249"/>
      <c r="AAS260" s="249"/>
      <c r="AAT260" s="249"/>
      <c r="AAU260" s="249"/>
      <c r="AAV260" s="249"/>
      <c r="AAW260" s="249"/>
      <c r="AAX260" s="249"/>
      <c r="AAY260" s="249"/>
      <c r="AAZ260" s="249"/>
      <c r="ABA260" s="249"/>
      <c r="ABB260" s="249"/>
      <c r="ABC260" s="249"/>
      <c r="ABD260" s="249"/>
      <c r="ABE260" s="249"/>
      <c r="ABF260" s="249"/>
      <c r="ABG260" s="249"/>
      <c r="ABH260" s="249"/>
      <c r="ABI260" s="249"/>
      <c r="ABJ260" s="249"/>
      <c r="ABK260" s="249"/>
      <c r="ABL260" s="249"/>
      <c r="ABM260" s="249"/>
      <c r="ABN260" s="249"/>
      <c r="ABO260" s="249"/>
      <c r="ABP260" s="249"/>
      <c r="ABQ260" s="249"/>
      <c r="ABR260" s="249"/>
      <c r="ABS260" s="249"/>
      <c r="ABT260" s="249"/>
      <c r="ABU260" s="249"/>
      <c r="ABV260" s="249"/>
      <c r="ABW260" s="249"/>
      <c r="ABX260" s="249"/>
      <c r="ABY260" s="249"/>
      <c r="ABZ260" s="249"/>
      <c r="ACA260" s="249"/>
      <c r="ACB260" s="249"/>
      <c r="ACC260" s="249"/>
      <c r="ACD260" s="249"/>
      <c r="ACE260" s="249"/>
      <c r="ACF260" s="249"/>
      <c r="ACG260" s="249"/>
      <c r="ACH260" s="249"/>
      <c r="ACI260" s="249"/>
      <c r="ACJ260" s="249"/>
      <c r="ACK260" s="249"/>
      <c r="ACL260" s="249"/>
      <c r="ACM260" s="249"/>
      <c r="ACN260" s="249"/>
      <c r="ACO260" s="249"/>
      <c r="ACP260" s="249"/>
      <c r="ACQ260" s="249"/>
      <c r="ACR260" s="249"/>
      <c r="ACS260" s="249"/>
      <c r="ACT260" s="249"/>
      <c r="ACU260" s="249"/>
      <c r="ACV260" s="249"/>
      <c r="ACW260" s="249"/>
      <c r="ACX260" s="249"/>
      <c r="ACY260" s="249"/>
      <c r="ACZ260" s="249"/>
      <c r="ADA260" s="249"/>
      <c r="ADB260" s="249"/>
      <c r="ADC260" s="249"/>
      <c r="ADD260" s="249"/>
      <c r="ADE260" s="249"/>
      <c r="ADF260" s="249"/>
      <c r="ADG260" s="249"/>
      <c r="ADH260" s="249"/>
      <c r="ADI260" s="249"/>
      <c r="ADJ260" s="249"/>
      <c r="ADK260" s="249"/>
      <c r="ADL260" s="249"/>
      <c r="ADM260" s="249"/>
      <c r="ADN260" s="249"/>
      <c r="ADO260" s="249"/>
      <c r="ADP260" s="249"/>
      <c r="ADQ260" s="249"/>
      <c r="ADR260" s="249"/>
      <c r="ADS260" s="249"/>
      <c r="ADT260" s="249"/>
      <c r="ADU260" s="249"/>
      <c r="ADV260" s="249"/>
      <c r="ADW260" s="249"/>
      <c r="ADX260" s="249"/>
      <c r="ADY260" s="249"/>
      <c r="ADZ260" s="249"/>
      <c r="AEA260" s="249"/>
      <c r="AEB260" s="249"/>
      <c r="AEC260" s="249"/>
      <c r="AED260" s="249"/>
      <c r="AEE260" s="249"/>
      <c r="AEF260" s="249"/>
      <c r="AEG260" s="249"/>
      <c r="AEH260" s="249"/>
      <c r="AEI260" s="249"/>
      <c r="AEJ260" s="249"/>
      <c r="AEK260" s="249"/>
      <c r="AEL260" s="249"/>
      <c r="AEM260" s="249"/>
      <c r="AEN260" s="249"/>
      <c r="AEO260" s="249"/>
      <c r="AEP260" s="249"/>
      <c r="AEQ260" s="249"/>
      <c r="AER260" s="249"/>
      <c r="AES260" s="249"/>
      <c r="AET260" s="249"/>
      <c r="AEU260" s="249"/>
      <c r="AEV260" s="249"/>
      <c r="AEW260" s="249"/>
      <c r="AEX260" s="249"/>
      <c r="AEY260" s="249"/>
      <c r="AEZ260" s="249"/>
      <c r="AFA260" s="249"/>
      <c r="AFB260" s="249"/>
      <c r="AFC260" s="249"/>
      <c r="AFD260" s="249"/>
      <c r="AFE260" s="249"/>
      <c r="AFF260" s="249"/>
      <c r="AFG260" s="249"/>
      <c r="AFH260" s="249"/>
      <c r="AFI260" s="249"/>
      <c r="AFJ260" s="249"/>
      <c r="AFK260" s="249"/>
      <c r="AFL260" s="249"/>
      <c r="AFM260" s="249"/>
      <c r="AFN260" s="249"/>
      <c r="AFO260" s="249"/>
      <c r="AFP260" s="249"/>
      <c r="AFQ260" s="249"/>
      <c r="AFR260" s="249"/>
      <c r="AFS260" s="249"/>
      <c r="AFT260" s="249"/>
      <c r="AFU260" s="249"/>
      <c r="AFV260" s="249"/>
      <c r="AFW260" s="249"/>
      <c r="AFX260" s="249"/>
      <c r="AFY260" s="249"/>
      <c r="AFZ260" s="249"/>
      <c r="AGA260" s="249"/>
      <c r="AGB260" s="249"/>
      <c r="AGC260" s="249"/>
      <c r="AGD260" s="249"/>
      <c r="AGE260" s="249"/>
      <c r="AGF260" s="249"/>
      <c r="AGG260" s="249"/>
      <c r="AGH260" s="249"/>
      <c r="AGI260" s="249"/>
      <c r="AGJ260" s="249"/>
      <c r="AGK260" s="249"/>
      <c r="AGL260" s="249"/>
      <c r="AGM260" s="249"/>
      <c r="AGN260" s="249"/>
      <c r="AGO260" s="249"/>
      <c r="AGP260" s="249"/>
      <c r="AGQ260" s="249"/>
      <c r="AGR260" s="249"/>
      <c r="AGS260" s="249"/>
      <c r="AGT260" s="249"/>
      <c r="AGU260" s="249"/>
      <c r="AGV260" s="249"/>
      <c r="AGW260" s="249"/>
      <c r="AGX260" s="249"/>
      <c r="AGY260" s="249"/>
      <c r="AGZ260" s="249"/>
      <c r="AHA260" s="249"/>
      <c r="AHB260" s="249"/>
      <c r="AHC260" s="249"/>
      <c r="AHD260" s="249"/>
      <c r="AHE260" s="249"/>
      <c r="AHF260" s="249"/>
      <c r="AHG260" s="249"/>
      <c r="AHH260" s="249"/>
      <c r="AHI260" s="249"/>
      <c r="AHJ260" s="249"/>
      <c r="AHK260" s="249"/>
      <c r="AHL260" s="249"/>
      <c r="AHM260" s="249"/>
      <c r="AHN260" s="249"/>
      <c r="AHO260" s="249"/>
      <c r="AHP260" s="249"/>
      <c r="AHQ260" s="249"/>
      <c r="AHR260" s="249"/>
      <c r="AHS260" s="249"/>
      <c r="AHT260" s="249"/>
      <c r="AHU260" s="249"/>
      <c r="AHV260" s="249"/>
      <c r="AHW260" s="249"/>
      <c r="AHX260" s="249"/>
      <c r="AHY260" s="249"/>
      <c r="AHZ260" s="249"/>
      <c r="AIA260" s="249"/>
      <c r="AIB260" s="249"/>
      <c r="AIC260" s="249"/>
      <c r="AID260" s="249"/>
      <c r="AIE260" s="249"/>
      <c r="AIF260" s="249"/>
      <c r="AIG260" s="249"/>
      <c r="AIH260" s="249"/>
      <c r="AII260" s="249"/>
      <c r="AIJ260" s="249"/>
      <c r="AIK260" s="249"/>
      <c r="AIL260" s="249"/>
      <c r="AIM260" s="249"/>
      <c r="AIN260" s="249"/>
      <c r="AIO260" s="249"/>
      <c r="AIP260" s="249"/>
      <c r="AIQ260" s="249"/>
      <c r="AIR260" s="249"/>
      <c r="AIS260" s="249"/>
      <c r="AIT260" s="249"/>
      <c r="AIU260" s="249"/>
      <c r="AIV260" s="249"/>
      <c r="AIW260" s="249"/>
      <c r="AIX260" s="249"/>
      <c r="AIY260" s="249"/>
      <c r="AIZ260" s="249"/>
      <c r="AJA260" s="249"/>
      <c r="AJB260" s="249"/>
      <c r="AJC260" s="249"/>
      <c r="AJD260" s="249"/>
      <c r="AJE260" s="249"/>
      <c r="AJF260" s="249"/>
      <c r="AJG260" s="249"/>
      <c r="AJH260" s="249"/>
      <c r="AJI260" s="249"/>
      <c r="AJJ260" s="249"/>
      <c r="AJK260" s="249"/>
      <c r="AJL260" s="249"/>
      <c r="AJM260" s="249"/>
      <c r="AJN260" s="249"/>
      <c r="AJO260" s="249"/>
      <c r="AJP260" s="249"/>
      <c r="AJQ260" s="249"/>
      <c r="AJR260" s="249"/>
      <c r="AJS260" s="249"/>
      <c r="AJT260" s="249"/>
      <c r="AJU260" s="249"/>
      <c r="AJV260" s="249"/>
      <c r="AJW260" s="249"/>
      <c r="AJX260" s="249"/>
      <c r="AJY260" s="249"/>
      <c r="AJZ260" s="249"/>
      <c r="AKA260" s="249"/>
      <c r="AKB260" s="249"/>
      <c r="AKC260" s="249"/>
      <c r="AKD260" s="249"/>
      <c r="AKE260" s="249"/>
      <c r="AKF260" s="249"/>
      <c r="AKG260" s="249"/>
      <c r="AKH260" s="249"/>
      <c r="AKI260" s="249"/>
      <c r="AKJ260" s="249"/>
      <c r="AKK260" s="249"/>
      <c r="AKL260" s="249"/>
      <c r="AKM260" s="249"/>
      <c r="AKN260" s="249"/>
      <c r="AKO260" s="249"/>
      <c r="AKP260" s="249"/>
      <c r="AKQ260" s="249"/>
      <c r="AKR260" s="249"/>
      <c r="AKS260" s="249"/>
      <c r="AKT260" s="249"/>
      <c r="AKU260" s="249"/>
      <c r="AKV260" s="249"/>
      <c r="AKW260" s="249"/>
      <c r="AKX260" s="249"/>
      <c r="AKY260" s="249"/>
      <c r="AKZ260" s="249"/>
      <c r="ALA260" s="249"/>
      <c r="ALB260" s="249"/>
      <c r="ALC260" s="249"/>
      <c r="ALD260" s="249"/>
      <c r="ALE260" s="249"/>
      <c r="ALF260" s="249"/>
      <c r="ALG260" s="249"/>
      <c r="ALH260" s="249"/>
      <c r="ALI260" s="249"/>
      <c r="ALJ260" s="249"/>
      <c r="ALK260" s="249"/>
      <c r="ALL260" s="249"/>
      <c r="ALM260" s="249"/>
      <c r="ALN260" s="249"/>
      <c r="ALO260" s="249"/>
      <c r="ALP260" s="249"/>
      <c r="ALQ260" s="249"/>
      <c r="ALR260" s="249"/>
      <c r="ALS260" s="249"/>
      <c r="ALT260" s="249"/>
      <c r="ALU260" s="249"/>
      <c r="ALV260" s="249"/>
      <c r="ALW260" s="249"/>
      <c r="ALX260" s="249"/>
      <c r="ALY260" s="249"/>
      <c r="ALZ260" s="249"/>
      <c r="AMA260" s="249"/>
      <c r="AMB260" s="249"/>
      <c r="AMC260" s="249"/>
      <c r="AMD260" s="249"/>
      <c r="AME260" s="249"/>
      <c r="AMF260" s="249"/>
      <c r="AMG260" s="249"/>
      <c r="AMH260" s="249"/>
      <c r="AMI260" s="249"/>
      <c r="AMJ260" s="249"/>
    </row>
    <row r="261" spans="1:1024" s="347" customFormat="1" ht="15.6" hidden="1">
      <c r="A261" s="544"/>
      <c r="B261" s="544"/>
      <c r="C261" s="544"/>
      <c r="D261" s="544"/>
      <c r="E261" s="544"/>
      <c r="F261" s="544"/>
      <c r="G261" s="544"/>
      <c r="H261" s="544"/>
      <c r="I261" s="544"/>
      <c r="J261" s="544"/>
      <c r="K261" s="544"/>
      <c r="L261" s="544"/>
      <c r="M261" s="544"/>
      <c r="N261" s="544"/>
      <c r="O261" s="544"/>
      <c r="P261" s="544"/>
      <c r="Q261" s="544"/>
      <c r="R261" s="544"/>
      <c r="S261" s="249"/>
      <c r="T261" s="249"/>
      <c r="U261" s="249"/>
      <c r="V261" s="249"/>
      <c r="W261" s="249"/>
      <c r="X261" s="249"/>
      <c r="Y261" s="249"/>
      <c r="Z261" s="249"/>
      <c r="AA261" s="249"/>
      <c r="AB261" s="249"/>
      <c r="AC261" s="249"/>
      <c r="AD261" s="249"/>
      <c r="AE261" s="249"/>
      <c r="AF261" s="249"/>
      <c r="AG261" s="249"/>
      <c r="AH261" s="249"/>
      <c r="AI261" s="249"/>
      <c r="AJ261" s="249"/>
      <c r="AK261" s="249"/>
      <c r="AL261" s="249"/>
      <c r="AM261" s="249"/>
      <c r="AN261" s="249"/>
      <c r="AO261" s="249"/>
      <c r="AP261" s="249"/>
      <c r="AQ261" s="249"/>
      <c r="AR261" s="249"/>
      <c r="AS261" s="249"/>
      <c r="AT261" s="249"/>
      <c r="AU261" s="249"/>
      <c r="AV261" s="249"/>
      <c r="AW261" s="249"/>
      <c r="AX261" s="249"/>
      <c r="AY261" s="249"/>
      <c r="AZ261" s="249"/>
      <c r="BA261" s="249"/>
      <c r="BB261" s="249"/>
      <c r="BC261" s="249"/>
      <c r="BD261" s="249"/>
      <c r="BE261" s="249"/>
      <c r="BF261" s="249"/>
      <c r="BG261" s="249"/>
      <c r="BH261" s="249"/>
      <c r="BI261" s="249"/>
      <c r="BJ261" s="249"/>
      <c r="BK261" s="249"/>
      <c r="BL261" s="249"/>
      <c r="BM261" s="249"/>
      <c r="BN261" s="249"/>
      <c r="BO261" s="249"/>
      <c r="BP261" s="249"/>
      <c r="BQ261" s="249"/>
      <c r="BR261" s="249"/>
      <c r="BS261" s="249"/>
      <c r="BT261" s="249"/>
      <c r="BU261" s="249"/>
      <c r="BV261" s="249"/>
      <c r="BW261" s="249"/>
      <c r="BX261" s="249"/>
      <c r="BY261" s="249"/>
      <c r="BZ261" s="249"/>
      <c r="CA261" s="249"/>
      <c r="CB261" s="249"/>
      <c r="CC261" s="249"/>
      <c r="CD261" s="249"/>
      <c r="CE261" s="249"/>
      <c r="CF261" s="249"/>
      <c r="CG261" s="249"/>
      <c r="CH261" s="249"/>
      <c r="CI261" s="249"/>
      <c r="CJ261" s="249"/>
      <c r="CK261" s="249"/>
      <c r="CL261" s="249"/>
      <c r="CM261" s="249"/>
      <c r="CN261" s="249"/>
      <c r="CO261" s="249"/>
      <c r="CP261" s="249"/>
      <c r="CQ261" s="249"/>
      <c r="CR261" s="249"/>
      <c r="CS261" s="249"/>
      <c r="CT261" s="249"/>
      <c r="CU261" s="249"/>
      <c r="CV261" s="249"/>
      <c r="CW261" s="249"/>
      <c r="CX261" s="249"/>
      <c r="CY261" s="249"/>
      <c r="CZ261" s="249"/>
      <c r="DA261" s="249"/>
      <c r="DB261" s="249"/>
      <c r="DC261" s="249"/>
      <c r="DD261" s="249"/>
      <c r="DE261" s="249"/>
      <c r="DF261" s="249"/>
      <c r="DG261" s="249"/>
      <c r="DH261" s="249"/>
      <c r="DI261" s="249"/>
      <c r="DJ261" s="249"/>
      <c r="DK261" s="249"/>
      <c r="DL261" s="249"/>
      <c r="DM261" s="249"/>
      <c r="DN261" s="249"/>
      <c r="DO261" s="249"/>
      <c r="DP261" s="249"/>
      <c r="DQ261" s="249"/>
      <c r="DR261" s="249"/>
      <c r="DS261" s="249"/>
      <c r="DT261" s="249"/>
      <c r="DU261" s="249"/>
      <c r="DV261" s="249"/>
      <c r="DW261" s="249"/>
      <c r="DX261" s="249"/>
      <c r="DY261" s="249"/>
      <c r="DZ261" s="249"/>
      <c r="EA261" s="249"/>
      <c r="EB261" s="249"/>
      <c r="EC261" s="249"/>
      <c r="ED261" s="249"/>
      <c r="EE261" s="249"/>
      <c r="EF261" s="249"/>
      <c r="EG261" s="249"/>
      <c r="EH261" s="249"/>
      <c r="EI261" s="249"/>
      <c r="EJ261" s="249"/>
      <c r="EK261" s="249"/>
      <c r="EL261" s="249"/>
      <c r="EM261" s="249"/>
      <c r="EN261" s="249"/>
      <c r="EO261" s="249"/>
      <c r="EP261" s="249"/>
      <c r="EQ261" s="249"/>
      <c r="ER261" s="249"/>
      <c r="ES261" s="249"/>
      <c r="ET261" s="249"/>
      <c r="EU261" s="249"/>
      <c r="EV261" s="249"/>
      <c r="EW261" s="249"/>
      <c r="EX261" s="249"/>
      <c r="EY261" s="249"/>
      <c r="EZ261" s="249"/>
      <c r="FA261" s="249"/>
      <c r="FB261" s="249"/>
      <c r="FC261" s="249"/>
      <c r="FD261" s="249"/>
      <c r="FE261" s="249"/>
      <c r="FF261" s="249"/>
      <c r="FG261" s="249"/>
      <c r="FH261" s="249"/>
      <c r="FI261" s="249"/>
      <c r="FJ261" s="249"/>
      <c r="FK261" s="249"/>
      <c r="FL261" s="249"/>
      <c r="FM261" s="249"/>
      <c r="FN261" s="249"/>
      <c r="FO261" s="249"/>
      <c r="FP261" s="249"/>
      <c r="FQ261" s="249"/>
      <c r="FR261" s="249"/>
      <c r="FS261" s="249"/>
      <c r="FT261" s="249"/>
      <c r="FU261" s="249"/>
      <c r="FV261" s="249"/>
      <c r="FW261" s="249"/>
      <c r="FX261" s="249"/>
      <c r="FY261" s="249"/>
      <c r="FZ261" s="249"/>
      <c r="GA261" s="249"/>
      <c r="GB261" s="249"/>
      <c r="GC261" s="249"/>
      <c r="GD261" s="249"/>
      <c r="GE261" s="249"/>
      <c r="GF261" s="249"/>
      <c r="GG261" s="249"/>
      <c r="GH261" s="249"/>
      <c r="GI261" s="249"/>
      <c r="GJ261" s="249"/>
      <c r="GK261" s="249"/>
      <c r="GL261" s="249"/>
      <c r="GM261" s="249"/>
      <c r="GN261" s="249"/>
      <c r="GO261" s="249"/>
      <c r="GP261" s="249"/>
      <c r="GQ261" s="249"/>
      <c r="GR261" s="249"/>
      <c r="GS261" s="249"/>
      <c r="GT261" s="249"/>
      <c r="GU261" s="249"/>
      <c r="GV261" s="249"/>
      <c r="GW261" s="249"/>
      <c r="GX261" s="249"/>
      <c r="GY261" s="249"/>
      <c r="GZ261" s="249"/>
      <c r="HA261" s="249"/>
      <c r="HB261" s="249"/>
      <c r="HC261" s="249"/>
      <c r="HD261" s="249"/>
      <c r="HE261" s="249"/>
      <c r="HF261" s="249"/>
      <c r="HG261" s="249"/>
      <c r="HH261" s="249"/>
      <c r="HI261" s="249"/>
      <c r="HJ261" s="249"/>
      <c r="HK261" s="249"/>
      <c r="HL261" s="249"/>
      <c r="HM261" s="249"/>
      <c r="HN261" s="249"/>
      <c r="HO261" s="249"/>
      <c r="HP261" s="249"/>
      <c r="HQ261" s="249"/>
      <c r="HR261" s="249"/>
      <c r="HS261" s="249"/>
      <c r="HT261" s="249"/>
      <c r="HU261" s="249"/>
      <c r="HV261" s="249"/>
      <c r="HW261" s="249"/>
      <c r="HX261" s="249"/>
      <c r="HY261" s="249"/>
      <c r="HZ261" s="249"/>
      <c r="IA261" s="249"/>
      <c r="IB261" s="249"/>
      <c r="IC261" s="249"/>
      <c r="ID261" s="249"/>
      <c r="IE261" s="249"/>
      <c r="IF261" s="249"/>
      <c r="IG261" s="249"/>
      <c r="IH261" s="249"/>
      <c r="II261" s="249"/>
      <c r="IJ261" s="249"/>
      <c r="IK261" s="249"/>
      <c r="IL261" s="249"/>
      <c r="IM261" s="249"/>
      <c r="IN261" s="249"/>
      <c r="IO261" s="249"/>
      <c r="IP261" s="249"/>
      <c r="IQ261" s="249"/>
      <c r="IR261" s="249"/>
      <c r="IS261" s="249"/>
      <c r="IT261" s="249"/>
      <c r="IU261" s="249"/>
      <c r="IV261" s="249"/>
      <c r="IW261" s="249"/>
      <c r="IX261" s="249"/>
      <c r="IY261" s="249"/>
      <c r="IZ261" s="249"/>
      <c r="JA261" s="249"/>
      <c r="JB261" s="249"/>
      <c r="JC261" s="249"/>
      <c r="JD261" s="249"/>
      <c r="JE261" s="249"/>
      <c r="JF261" s="249"/>
      <c r="JG261" s="249"/>
      <c r="JH261" s="249"/>
      <c r="JI261" s="249"/>
      <c r="JJ261" s="249"/>
      <c r="JK261" s="249"/>
      <c r="JL261" s="249"/>
      <c r="JM261" s="249"/>
      <c r="JN261" s="249"/>
      <c r="JO261" s="249"/>
      <c r="JP261" s="249"/>
      <c r="JQ261" s="249"/>
      <c r="JR261" s="249"/>
      <c r="JS261" s="249"/>
      <c r="JT261" s="249"/>
      <c r="JU261" s="249"/>
      <c r="JV261" s="249"/>
      <c r="JW261" s="249"/>
      <c r="JX261" s="249"/>
      <c r="JY261" s="249"/>
      <c r="JZ261" s="249"/>
      <c r="KA261" s="249"/>
      <c r="KB261" s="249"/>
      <c r="KC261" s="249"/>
      <c r="KD261" s="249"/>
      <c r="KE261" s="249"/>
      <c r="KF261" s="249"/>
      <c r="KG261" s="249"/>
      <c r="KH261" s="249"/>
      <c r="KI261" s="249"/>
      <c r="KJ261" s="249"/>
      <c r="KK261" s="249"/>
      <c r="KL261" s="249"/>
      <c r="KM261" s="249"/>
      <c r="KN261" s="249"/>
      <c r="KO261" s="249"/>
      <c r="KP261" s="249"/>
      <c r="KQ261" s="249"/>
      <c r="KR261" s="249"/>
      <c r="KS261" s="249"/>
      <c r="KT261" s="249"/>
      <c r="KU261" s="249"/>
      <c r="KV261" s="249"/>
      <c r="KW261" s="249"/>
      <c r="KX261" s="249"/>
      <c r="KY261" s="249"/>
      <c r="KZ261" s="249"/>
      <c r="LA261" s="249"/>
      <c r="LB261" s="249"/>
      <c r="LC261" s="249"/>
      <c r="LD261" s="249"/>
      <c r="LE261" s="249"/>
      <c r="LF261" s="249"/>
      <c r="LG261" s="249"/>
      <c r="LH261" s="249"/>
      <c r="LI261" s="249"/>
      <c r="LJ261" s="249"/>
      <c r="LK261" s="249"/>
      <c r="LL261" s="249"/>
      <c r="LM261" s="249"/>
      <c r="LN261" s="249"/>
      <c r="LO261" s="249"/>
      <c r="LP261" s="249"/>
      <c r="LQ261" s="249"/>
      <c r="LR261" s="249"/>
      <c r="LS261" s="249"/>
      <c r="LT261" s="249"/>
      <c r="LU261" s="249"/>
      <c r="LV261" s="249"/>
      <c r="LW261" s="249"/>
      <c r="LX261" s="249"/>
      <c r="LY261" s="249"/>
      <c r="LZ261" s="249"/>
      <c r="MA261" s="249"/>
      <c r="MB261" s="249"/>
      <c r="MC261" s="249"/>
      <c r="MD261" s="249"/>
      <c r="ME261" s="249"/>
      <c r="MF261" s="249"/>
      <c r="MG261" s="249"/>
      <c r="MH261" s="249"/>
      <c r="MI261" s="249"/>
      <c r="MJ261" s="249"/>
      <c r="MK261" s="249"/>
      <c r="ML261" s="249"/>
      <c r="MM261" s="249"/>
      <c r="MN261" s="249"/>
      <c r="MO261" s="249"/>
      <c r="MP261" s="249"/>
      <c r="MQ261" s="249"/>
      <c r="MR261" s="249"/>
      <c r="MS261" s="249"/>
      <c r="MT261" s="249"/>
      <c r="MU261" s="249"/>
      <c r="MV261" s="249"/>
      <c r="MW261" s="249"/>
      <c r="MX261" s="249"/>
      <c r="MY261" s="249"/>
      <c r="MZ261" s="249"/>
      <c r="NA261" s="249"/>
      <c r="NB261" s="249"/>
      <c r="NC261" s="249"/>
      <c r="ND261" s="249"/>
      <c r="NE261" s="249"/>
      <c r="NF261" s="249"/>
      <c r="NG261" s="249"/>
      <c r="NH261" s="249"/>
      <c r="NI261" s="249"/>
      <c r="NJ261" s="249"/>
      <c r="NK261" s="249"/>
      <c r="NL261" s="249"/>
      <c r="NM261" s="249"/>
      <c r="NN261" s="249"/>
      <c r="NO261" s="249"/>
      <c r="NP261" s="249"/>
      <c r="NQ261" s="249"/>
      <c r="NR261" s="249"/>
      <c r="NS261" s="249"/>
      <c r="NT261" s="249"/>
      <c r="NU261" s="249"/>
      <c r="NV261" s="249"/>
      <c r="NW261" s="249"/>
      <c r="NX261" s="249"/>
      <c r="NY261" s="249"/>
      <c r="NZ261" s="249"/>
      <c r="OA261" s="249"/>
      <c r="OB261" s="249"/>
      <c r="OC261" s="249"/>
      <c r="OD261" s="249"/>
      <c r="OE261" s="249"/>
      <c r="OF261" s="249"/>
      <c r="OG261" s="249"/>
      <c r="OH261" s="249"/>
      <c r="OI261" s="249"/>
      <c r="OJ261" s="249"/>
      <c r="OK261" s="249"/>
      <c r="OL261" s="249"/>
      <c r="OM261" s="249"/>
      <c r="ON261" s="249"/>
      <c r="OO261" s="249"/>
      <c r="OP261" s="249"/>
      <c r="OQ261" s="249"/>
      <c r="OR261" s="249"/>
      <c r="OS261" s="249"/>
      <c r="OT261" s="249"/>
      <c r="OU261" s="249"/>
      <c r="OV261" s="249"/>
      <c r="OW261" s="249"/>
      <c r="OX261" s="249"/>
      <c r="OY261" s="249"/>
      <c r="OZ261" s="249"/>
      <c r="PA261" s="249"/>
      <c r="PB261" s="249"/>
      <c r="PC261" s="249"/>
      <c r="PD261" s="249"/>
      <c r="PE261" s="249"/>
      <c r="PF261" s="249"/>
      <c r="PG261" s="249"/>
      <c r="PH261" s="249"/>
      <c r="PI261" s="249"/>
      <c r="PJ261" s="249"/>
      <c r="PK261" s="249"/>
      <c r="PL261" s="249"/>
      <c r="PM261" s="249"/>
      <c r="PN261" s="249"/>
      <c r="PO261" s="249"/>
      <c r="PP261" s="249"/>
      <c r="PQ261" s="249"/>
      <c r="PR261" s="249"/>
      <c r="PS261" s="249"/>
      <c r="PT261" s="249"/>
      <c r="PU261" s="249"/>
      <c r="PV261" s="249"/>
      <c r="PW261" s="249"/>
      <c r="PX261" s="249"/>
      <c r="PY261" s="249"/>
      <c r="PZ261" s="249"/>
      <c r="QA261" s="249"/>
      <c r="QB261" s="249"/>
      <c r="QC261" s="249"/>
      <c r="QD261" s="249"/>
      <c r="QE261" s="249"/>
      <c r="QF261" s="249"/>
      <c r="QG261" s="249"/>
      <c r="QH261" s="249"/>
      <c r="QI261" s="249"/>
      <c r="QJ261" s="249"/>
      <c r="QK261" s="249"/>
      <c r="QL261" s="249"/>
      <c r="QM261" s="249"/>
      <c r="QN261" s="249"/>
      <c r="QO261" s="249"/>
      <c r="QP261" s="249"/>
      <c r="QQ261" s="249"/>
      <c r="QR261" s="249"/>
      <c r="QS261" s="249"/>
      <c r="QT261" s="249"/>
      <c r="QU261" s="249"/>
      <c r="QV261" s="249"/>
      <c r="QW261" s="249"/>
      <c r="QX261" s="249"/>
      <c r="QY261" s="249"/>
      <c r="QZ261" s="249"/>
      <c r="RA261" s="249"/>
      <c r="RB261" s="249"/>
      <c r="RC261" s="249"/>
      <c r="RD261" s="249"/>
      <c r="RE261" s="249"/>
      <c r="RF261" s="249"/>
      <c r="RG261" s="249"/>
      <c r="RH261" s="249"/>
      <c r="RI261" s="249"/>
      <c r="RJ261" s="249"/>
      <c r="RK261" s="249"/>
      <c r="RL261" s="249"/>
      <c r="RM261" s="249"/>
      <c r="RN261" s="249"/>
      <c r="RO261" s="249"/>
      <c r="RP261" s="249"/>
      <c r="RQ261" s="249"/>
      <c r="RR261" s="249"/>
      <c r="RS261" s="249"/>
      <c r="RT261" s="249"/>
      <c r="RU261" s="249"/>
      <c r="RV261" s="249"/>
      <c r="RW261" s="249"/>
      <c r="RX261" s="249"/>
      <c r="RY261" s="249"/>
      <c r="RZ261" s="249"/>
      <c r="SA261" s="249"/>
      <c r="SB261" s="249"/>
      <c r="SC261" s="249"/>
      <c r="SD261" s="249"/>
      <c r="SE261" s="249"/>
      <c r="SF261" s="249"/>
      <c r="SG261" s="249"/>
      <c r="SH261" s="249"/>
      <c r="SI261" s="249"/>
      <c r="SJ261" s="249"/>
      <c r="SK261" s="249"/>
      <c r="SL261" s="249"/>
      <c r="SM261" s="249"/>
      <c r="SN261" s="249"/>
      <c r="SO261" s="249"/>
      <c r="SP261" s="249"/>
      <c r="SQ261" s="249"/>
      <c r="SR261" s="249"/>
      <c r="SS261" s="249"/>
      <c r="ST261" s="249"/>
      <c r="SU261" s="249"/>
      <c r="SV261" s="249"/>
      <c r="SW261" s="249"/>
      <c r="SX261" s="249"/>
      <c r="SY261" s="249"/>
      <c r="SZ261" s="249"/>
      <c r="TA261" s="249"/>
      <c r="TB261" s="249"/>
      <c r="TC261" s="249"/>
      <c r="TD261" s="249"/>
      <c r="TE261" s="249"/>
      <c r="TF261" s="249"/>
      <c r="TG261" s="249"/>
      <c r="TH261" s="249"/>
      <c r="TI261" s="249"/>
      <c r="TJ261" s="249"/>
      <c r="TK261" s="249"/>
      <c r="TL261" s="249"/>
      <c r="TM261" s="249"/>
      <c r="TN261" s="249"/>
      <c r="TO261" s="249"/>
      <c r="TP261" s="249"/>
      <c r="TQ261" s="249"/>
      <c r="TR261" s="249"/>
      <c r="TS261" s="249"/>
      <c r="TT261" s="249"/>
      <c r="TU261" s="249"/>
      <c r="TV261" s="249"/>
      <c r="TW261" s="249"/>
      <c r="TX261" s="249"/>
      <c r="TY261" s="249"/>
      <c r="TZ261" s="249"/>
      <c r="UA261" s="249"/>
      <c r="UB261" s="249"/>
      <c r="UC261" s="249"/>
      <c r="UD261" s="249"/>
      <c r="UE261" s="249"/>
      <c r="UF261" s="249"/>
      <c r="UG261" s="249"/>
      <c r="UH261" s="249"/>
      <c r="UI261" s="249"/>
      <c r="UJ261" s="249"/>
      <c r="UK261" s="249"/>
      <c r="UL261" s="249"/>
      <c r="UM261" s="249"/>
      <c r="UN261" s="249"/>
      <c r="UO261" s="249"/>
      <c r="UP261" s="249"/>
      <c r="UQ261" s="249"/>
      <c r="UR261" s="249"/>
      <c r="US261" s="249"/>
      <c r="UT261" s="249"/>
      <c r="UU261" s="249"/>
      <c r="UV261" s="249"/>
      <c r="UW261" s="249"/>
      <c r="UX261" s="249"/>
      <c r="UY261" s="249"/>
      <c r="UZ261" s="249"/>
      <c r="VA261" s="249"/>
      <c r="VB261" s="249"/>
      <c r="VC261" s="249"/>
      <c r="VD261" s="249"/>
      <c r="VE261" s="249"/>
      <c r="VF261" s="249"/>
      <c r="VG261" s="249"/>
      <c r="VH261" s="249"/>
      <c r="VI261" s="249"/>
      <c r="VJ261" s="249"/>
      <c r="VK261" s="249"/>
      <c r="VL261" s="249"/>
      <c r="VM261" s="249"/>
      <c r="VN261" s="249"/>
      <c r="VO261" s="249"/>
      <c r="VP261" s="249"/>
      <c r="VQ261" s="249"/>
      <c r="VR261" s="249"/>
      <c r="VS261" s="249"/>
      <c r="VT261" s="249"/>
      <c r="VU261" s="249"/>
      <c r="VV261" s="249"/>
      <c r="VW261" s="249"/>
      <c r="VX261" s="249"/>
      <c r="VY261" s="249"/>
      <c r="VZ261" s="249"/>
      <c r="WA261" s="249"/>
      <c r="WB261" s="249"/>
      <c r="WC261" s="249"/>
      <c r="WD261" s="249"/>
      <c r="WE261" s="249"/>
      <c r="WF261" s="249"/>
      <c r="WG261" s="249"/>
      <c r="WH261" s="249"/>
      <c r="WI261" s="249"/>
      <c r="WJ261" s="249"/>
      <c r="WK261" s="249"/>
      <c r="WL261" s="249"/>
      <c r="WM261" s="249"/>
      <c r="WN261" s="249"/>
      <c r="WO261" s="249"/>
      <c r="WP261" s="249"/>
      <c r="WQ261" s="249"/>
      <c r="WR261" s="249"/>
      <c r="WS261" s="249"/>
      <c r="WT261" s="249"/>
      <c r="WU261" s="249"/>
      <c r="WV261" s="249"/>
      <c r="WW261" s="249"/>
      <c r="WX261" s="249"/>
      <c r="WY261" s="249"/>
      <c r="WZ261" s="249"/>
      <c r="XA261" s="249"/>
      <c r="XB261" s="249"/>
      <c r="XC261" s="249"/>
      <c r="XD261" s="249"/>
      <c r="XE261" s="249"/>
      <c r="XF261" s="249"/>
      <c r="XG261" s="249"/>
      <c r="XH261" s="249"/>
      <c r="XI261" s="249"/>
      <c r="XJ261" s="249"/>
      <c r="XK261" s="249"/>
      <c r="XL261" s="249"/>
      <c r="XM261" s="249"/>
      <c r="XN261" s="249"/>
      <c r="XO261" s="249"/>
      <c r="XP261" s="249"/>
      <c r="XQ261" s="249"/>
      <c r="XR261" s="249"/>
      <c r="XS261" s="249"/>
      <c r="XT261" s="249"/>
      <c r="XU261" s="249"/>
      <c r="XV261" s="249"/>
      <c r="XW261" s="249"/>
      <c r="XX261" s="249"/>
      <c r="XY261" s="249"/>
      <c r="XZ261" s="249"/>
      <c r="YA261" s="249"/>
      <c r="YB261" s="249"/>
      <c r="YC261" s="249"/>
      <c r="YD261" s="249"/>
      <c r="YE261" s="249"/>
      <c r="YF261" s="249"/>
      <c r="YG261" s="249"/>
      <c r="YH261" s="249"/>
      <c r="YI261" s="249"/>
      <c r="YJ261" s="249"/>
      <c r="YK261" s="249"/>
      <c r="YL261" s="249"/>
      <c r="YM261" s="249"/>
      <c r="YN261" s="249"/>
      <c r="YO261" s="249"/>
      <c r="YP261" s="249"/>
      <c r="YQ261" s="249"/>
      <c r="YR261" s="249"/>
      <c r="YS261" s="249"/>
      <c r="YT261" s="249"/>
      <c r="YU261" s="249"/>
      <c r="YV261" s="249"/>
      <c r="YW261" s="249"/>
      <c r="YX261" s="249"/>
      <c r="YY261" s="249"/>
      <c r="YZ261" s="249"/>
      <c r="ZA261" s="249"/>
      <c r="ZB261" s="249"/>
      <c r="ZC261" s="249"/>
      <c r="ZD261" s="249"/>
      <c r="ZE261" s="249"/>
      <c r="ZF261" s="249"/>
      <c r="ZG261" s="249"/>
      <c r="ZH261" s="249"/>
      <c r="ZI261" s="249"/>
      <c r="ZJ261" s="249"/>
      <c r="ZK261" s="249"/>
      <c r="ZL261" s="249"/>
      <c r="ZM261" s="249"/>
      <c r="ZN261" s="249"/>
      <c r="ZO261" s="249"/>
      <c r="ZP261" s="249"/>
      <c r="ZQ261" s="249"/>
      <c r="ZR261" s="249"/>
      <c r="ZS261" s="249"/>
      <c r="ZT261" s="249"/>
      <c r="ZU261" s="249"/>
      <c r="ZV261" s="249"/>
      <c r="ZW261" s="249"/>
      <c r="ZX261" s="249"/>
      <c r="ZY261" s="249"/>
      <c r="ZZ261" s="249"/>
      <c r="AAA261" s="249"/>
      <c r="AAB261" s="249"/>
      <c r="AAC261" s="249"/>
      <c r="AAD261" s="249"/>
      <c r="AAE261" s="249"/>
      <c r="AAF261" s="249"/>
      <c r="AAG261" s="249"/>
      <c r="AAH261" s="249"/>
      <c r="AAI261" s="249"/>
      <c r="AAJ261" s="249"/>
      <c r="AAK261" s="249"/>
      <c r="AAL261" s="249"/>
      <c r="AAM261" s="249"/>
      <c r="AAN261" s="249"/>
      <c r="AAO261" s="249"/>
      <c r="AAP261" s="249"/>
      <c r="AAQ261" s="249"/>
      <c r="AAR261" s="249"/>
      <c r="AAS261" s="249"/>
      <c r="AAT261" s="249"/>
      <c r="AAU261" s="249"/>
      <c r="AAV261" s="249"/>
      <c r="AAW261" s="249"/>
      <c r="AAX261" s="249"/>
      <c r="AAY261" s="249"/>
      <c r="AAZ261" s="249"/>
      <c r="ABA261" s="249"/>
      <c r="ABB261" s="249"/>
      <c r="ABC261" s="249"/>
      <c r="ABD261" s="249"/>
      <c r="ABE261" s="249"/>
      <c r="ABF261" s="249"/>
      <c r="ABG261" s="249"/>
      <c r="ABH261" s="249"/>
      <c r="ABI261" s="249"/>
      <c r="ABJ261" s="249"/>
      <c r="ABK261" s="249"/>
      <c r="ABL261" s="249"/>
      <c r="ABM261" s="249"/>
      <c r="ABN261" s="249"/>
      <c r="ABO261" s="249"/>
      <c r="ABP261" s="249"/>
      <c r="ABQ261" s="249"/>
      <c r="ABR261" s="249"/>
      <c r="ABS261" s="249"/>
      <c r="ABT261" s="249"/>
      <c r="ABU261" s="249"/>
      <c r="ABV261" s="249"/>
      <c r="ABW261" s="249"/>
      <c r="ABX261" s="249"/>
      <c r="ABY261" s="249"/>
      <c r="ABZ261" s="249"/>
      <c r="ACA261" s="249"/>
      <c r="ACB261" s="249"/>
      <c r="ACC261" s="249"/>
      <c r="ACD261" s="249"/>
      <c r="ACE261" s="249"/>
      <c r="ACF261" s="249"/>
      <c r="ACG261" s="249"/>
      <c r="ACH261" s="249"/>
      <c r="ACI261" s="249"/>
      <c r="ACJ261" s="249"/>
      <c r="ACK261" s="249"/>
      <c r="ACL261" s="249"/>
      <c r="ACM261" s="249"/>
      <c r="ACN261" s="249"/>
      <c r="ACO261" s="249"/>
      <c r="ACP261" s="249"/>
      <c r="ACQ261" s="249"/>
      <c r="ACR261" s="249"/>
      <c r="ACS261" s="249"/>
      <c r="ACT261" s="249"/>
      <c r="ACU261" s="249"/>
      <c r="ACV261" s="249"/>
      <c r="ACW261" s="249"/>
      <c r="ACX261" s="249"/>
      <c r="ACY261" s="249"/>
      <c r="ACZ261" s="249"/>
      <c r="ADA261" s="249"/>
      <c r="ADB261" s="249"/>
      <c r="ADC261" s="249"/>
      <c r="ADD261" s="249"/>
      <c r="ADE261" s="249"/>
      <c r="ADF261" s="249"/>
      <c r="ADG261" s="249"/>
      <c r="ADH261" s="249"/>
      <c r="ADI261" s="249"/>
      <c r="ADJ261" s="249"/>
      <c r="ADK261" s="249"/>
      <c r="ADL261" s="249"/>
      <c r="ADM261" s="249"/>
      <c r="ADN261" s="249"/>
      <c r="ADO261" s="249"/>
      <c r="ADP261" s="249"/>
      <c r="ADQ261" s="249"/>
      <c r="ADR261" s="249"/>
      <c r="ADS261" s="249"/>
      <c r="ADT261" s="249"/>
      <c r="ADU261" s="249"/>
      <c r="ADV261" s="249"/>
      <c r="ADW261" s="249"/>
      <c r="ADX261" s="249"/>
      <c r="ADY261" s="249"/>
      <c r="ADZ261" s="249"/>
      <c r="AEA261" s="249"/>
      <c r="AEB261" s="249"/>
      <c r="AEC261" s="249"/>
      <c r="AED261" s="249"/>
      <c r="AEE261" s="249"/>
      <c r="AEF261" s="249"/>
      <c r="AEG261" s="249"/>
      <c r="AEH261" s="249"/>
      <c r="AEI261" s="249"/>
      <c r="AEJ261" s="249"/>
      <c r="AEK261" s="249"/>
      <c r="AEL261" s="249"/>
      <c r="AEM261" s="249"/>
      <c r="AEN261" s="249"/>
      <c r="AEO261" s="249"/>
      <c r="AEP261" s="249"/>
      <c r="AEQ261" s="249"/>
      <c r="AER261" s="249"/>
      <c r="AES261" s="249"/>
      <c r="AET261" s="249"/>
      <c r="AEU261" s="249"/>
      <c r="AEV261" s="249"/>
      <c r="AEW261" s="249"/>
      <c r="AEX261" s="249"/>
      <c r="AEY261" s="249"/>
      <c r="AEZ261" s="249"/>
      <c r="AFA261" s="249"/>
      <c r="AFB261" s="249"/>
      <c r="AFC261" s="249"/>
      <c r="AFD261" s="249"/>
      <c r="AFE261" s="249"/>
      <c r="AFF261" s="249"/>
      <c r="AFG261" s="249"/>
      <c r="AFH261" s="249"/>
      <c r="AFI261" s="249"/>
      <c r="AFJ261" s="249"/>
      <c r="AFK261" s="249"/>
      <c r="AFL261" s="249"/>
      <c r="AFM261" s="249"/>
      <c r="AFN261" s="249"/>
      <c r="AFO261" s="249"/>
      <c r="AFP261" s="249"/>
      <c r="AFQ261" s="249"/>
      <c r="AFR261" s="249"/>
      <c r="AFS261" s="249"/>
      <c r="AFT261" s="249"/>
      <c r="AFU261" s="249"/>
      <c r="AFV261" s="249"/>
      <c r="AFW261" s="249"/>
      <c r="AFX261" s="249"/>
      <c r="AFY261" s="249"/>
      <c r="AFZ261" s="249"/>
      <c r="AGA261" s="249"/>
      <c r="AGB261" s="249"/>
      <c r="AGC261" s="249"/>
      <c r="AGD261" s="249"/>
      <c r="AGE261" s="249"/>
      <c r="AGF261" s="249"/>
      <c r="AGG261" s="249"/>
      <c r="AGH261" s="249"/>
      <c r="AGI261" s="249"/>
      <c r="AGJ261" s="249"/>
      <c r="AGK261" s="249"/>
      <c r="AGL261" s="249"/>
      <c r="AGM261" s="249"/>
      <c r="AGN261" s="249"/>
      <c r="AGO261" s="249"/>
      <c r="AGP261" s="249"/>
      <c r="AGQ261" s="249"/>
      <c r="AGR261" s="249"/>
      <c r="AGS261" s="249"/>
      <c r="AGT261" s="249"/>
      <c r="AGU261" s="249"/>
      <c r="AGV261" s="249"/>
      <c r="AGW261" s="249"/>
      <c r="AGX261" s="249"/>
      <c r="AGY261" s="249"/>
      <c r="AGZ261" s="249"/>
      <c r="AHA261" s="249"/>
      <c r="AHB261" s="249"/>
      <c r="AHC261" s="249"/>
      <c r="AHD261" s="249"/>
      <c r="AHE261" s="249"/>
      <c r="AHF261" s="249"/>
      <c r="AHG261" s="249"/>
      <c r="AHH261" s="249"/>
      <c r="AHI261" s="249"/>
      <c r="AHJ261" s="249"/>
      <c r="AHK261" s="249"/>
      <c r="AHL261" s="249"/>
      <c r="AHM261" s="249"/>
      <c r="AHN261" s="249"/>
      <c r="AHO261" s="249"/>
      <c r="AHP261" s="249"/>
      <c r="AHQ261" s="249"/>
      <c r="AHR261" s="249"/>
      <c r="AHS261" s="249"/>
      <c r="AHT261" s="249"/>
      <c r="AHU261" s="249"/>
      <c r="AHV261" s="249"/>
      <c r="AHW261" s="249"/>
      <c r="AHX261" s="249"/>
      <c r="AHY261" s="249"/>
      <c r="AHZ261" s="249"/>
      <c r="AIA261" s="249"/>
      <c r="AIB261" s="249"/>
      <c r="AIC261" s="249"/>
      <c r="AID261" s="249"/>
      <c r="AIE261" s="249"/>
      <c r="AIF261" s="249"/>
      <c r="AIG261" s="249"/>
      <c r="AIH261" s="249"/>
      <c r="AII261" s="249"/>
      <c r="AIJ261" s="249"/>
      <c r="AIK261" s="249"/>
      <c r="AIL261" s="249"/>
      <c r="AIM261" s="249"/>
      <c r="AIN261" s="249"/>
      <c r="AIO261" s="249"/>
      <c r="AIP261" s="249"/>
      <c r="AIQ261" s="249"/>
      <c r="AIR261" s="249"/>
      <c r="AIS261" s="249"/>
      <c r="AIT261" s="249"/>
      <c r="AIU261" s="249"/>
      <c r="AIV261" s="249"/>
      <c r="AIW261" s="249"/>
      <c r="AIX261" s="249"/>
      <c r="AIY261" s="249"/>
      <c r="AIZ261" s="249"/>
      <c r="AJA261" s="249"/>
      <c r="AJB261" s="249"/>
      <c r="AJC261" s="249"/>
      <c r="AJD261" s="249"/>
      <c r="AJE261" s="249"/>
      <c r="AJF261" s="249"/>
      <c r="AJG261" s="249"/>
      <c r="AJH261" s="249"/>
      <c r="AJI261" s="249"/>
      <c r="AJJ261" s="249"/>
      <c r="AJK261" s="249"/>
      <c r="AJL261" s="249"/>
      <c r="AJM261" s="249"/>
      <c r="AJN261" s="249"/>
      <c r="AJO261" s="249"/>
      <c r="AJP261" s="249"/>
      <c r="AJQ261" s="249"/>
      <c r="AJR261" s="249"/>
      <c r="AJS261" s="249"/>
      <c r="AJT261" s="249"/>
      <c r="AJU261" s="249"/>
      <c r="AJV261" s="249"/>
      <c r="AJW261" s="249"/>
      <c r="AJX261" s="249"/>
      <c r="AJY261" s="249"/>
      <c r="AJZ261" s="249"/>
      <c r="AKA261" s="249"/>
      <c r="AKB261" s="249"/>
      <c r="AKC261" s="249"/>
      <c r="AKD261" s="249"/>
      <c r="AKE261" s="249"/>
      <c r="AKF261" s="249"/>
      <c r="AKG261" s="249"/>
      <c r="AKH261" s="249"/>
      <c r="AKI261" s="249"/>
      <c r="AKJ261" s="249"/>
      <c r="AKK261" s="249"/>
      <c r="AKL261" s="249"/>
      <c r="AKM261" s="249"/>
      <c r="AKN261" s="249"/>
      <c r="AKO261" s="249"/>
      <c r="AKP261" s="249"/>
      <c r="AKQ261" s="249"/>
      <c r="AKR261" s="249"/>
      <c r="AKS261" s="249"/>
      <c r="AKT261" s="249"/>
      <c r="AKU261" s="249"/>
      <c r="AKV261" s="249"/>
      <c r="AKW261" s="249"/>
      <c r="AKX261" s="249"/>
      <c r="AKY261" s="249"/>
      <c r="AKZ261" s="249"/>
      <c r="ALA261" s="249"/>
      <c r="ALB261" s="249"/>
      <c r="ALC261" s="249"/>
      <c r="ALD261" s="249"/>
      <c r="ALE261" s="249"/>
      <c r="ALF261" s="249"/>
      <c r="ALG261" s="249"/>
      <c r="ALH261" s="249"/>
      <c r="ALI261" s="249"/>
      <c r="ALJ261" s="249"/>
      <c r="ALK261" s="249"/>
      <c r="ALL261" s="249"/>
      <c r="ALM261" s="249"/>
      <c r="ALN261" s="249"/>
      <c r="ALO261" s="249"/>
      <c r="ALP261" s="249"/>
      <c r="ALQ261" s="249"/>
      <c r="ALR261" s="249"/>
      <c r="ALS261" s="249"/>
      <c r="ALT261" s="249"/>
      <c r="ALU261" s="249"/>
      <c r="ALV261" s="249"/>
      <c r="ALW261" s="249"/>
      <c r="ALX261" s="249"/>
      <c r="ALY261" s="249"/>
      <c r="ALZ261" s="249"/>
      <c r="AMA261" s="249"/>
      <c r="AMB261" s="249"/>
      <c r="AMC261" s="249"/>
      <c r="AMD261" s="249"/>
      <c r="AME261" s="249"/>
      <c r="AMF261" s="249"/>
      <c r="AMG261" s="249"/>
      <c r="AMH261" s="249"/>
      <c r="AMI261" s="249"/>
      <c r="AMJ261" s="249"/>
    </row>
    <row r="262" spans="1:1024" s="347" customFormat="1" ht="15.6" hidden="1">
      <c r="A262" s="544"/>
      <c r="B262" s="544"/>
      <c r="C262" s="544"/>
      <c r="D262" s="544"/>
      <c r="E262" s="544"/>
      <c r="F262" s="544"/>
      <c r="G262" s="544"/>
      <c r="H262" s="544"/>
      <c r="I262" s="544"/>
      <c r="J262" s="544"/>
      <c r="K262" s="544"/>
      <c r="L262" s="544"/>
      <c r="M262" s="544"/>
      <c r="N262" s="544"/>
      <c r="O262" s="544"/>
      <c r="P262" s="544"/>
      <c r="Q262" s="544"/>
      <c r="R262" s="544"/>
      <c r="S262" s="249"/>
      <c r="T262" s="249"/>
      <c r="U262" s="249"/>
      <c r="V262" s="249"/>
      <c r="W262" s="249"/>
      <c r="X262" s="249"/>
      <c r="Y262" s="249"/>
      <c r="Z262" s="249"/>
      <c r="AA262" s="249"/>
      <c r="AB262" s="249"/>
      <c r="AC262" s="249"/>
      <c r="AD262" s="249"/>
      <c r="AE262" s="249"/>
      <c r="AF262" s="249"/>
      <c r="AG262" s="249"/>
      <c r="AH262" s="249"/>
      <c r="AI262" s="249"/>
      <c r="AJ262" s="249"/>
      <c r="AK262" s="249"/>
      <c r="AL262" s="249"/>
      <c r="AM262" s="249"/>
      <c r="AN262" s="249"/>
      <c r="AO262" s="249"/>
      <c r="AP262" s="249"/>
      <c r="AQ262" s="249"/>
      <c r="AR262" s="249"/>
      <c r="AS262" s="249"/>
      <c r="AT262" s="249"/>
      <c r="AU262" s="249"/>
      <c r="AV262" s="249"/>
      <c r="AW262" s="249"/>
      <c r="AX262" s="249"/>
      <c r="AY262" s="249"/>
      <c r="AZ262" s="249"/>
      <c r="BA262" s="249"/>
      <c r="BB262" s="249"/>
      <c r="BC262" s="249"/>
      <c r="BD262" s="249"/>
      <c r="BE262" s="249"/>
      <c r="BF262" s="249"/>
      <c r="BG262" s="249"/>
      <c r="BH262" s="249"/>
      <c r="BI262" s="249"/>
      <c r="BJ262" s="249"/>
      <c r="BK262" s="249"/>
      <c r="BL262" s="249"/>
      <c r="BM262" s="249"/>
      <c r="BN262" s="249"/>
      <c r="BO262" s="249"/>
      <c r="BP262" s="249"/>
      <c r="BQ262" s="249"/>
      <c r="BR262" s="249"/>
      <c r="BS262" s="249"/>
      <c r="BT262" s="249"/>
      <c r="BU262" s="249"/>
      <c r="BV262" s="249"/>
      <c r="BW262" s="249"/>
      <c r="BX262" s="249"/>
      <c r="BY262" s="249"/>
      <c r="BZ262" s="249"/>
      <c r="CA262" s="249"/>
      <c r="CB262" s="249"/>
      <c r="CC262" s="249"/>
      <c r="CD262" s="249"/>
      <c r="CE262" s="249"/>
      <c r="CF262" s="249"/>
      <c r="CG262" s="249"/>
      <c r="CH262" s="249"/>
      <c r="CI262" s="249"/>
      <c r="CJ262" s="249"/>
      <c r="CK262" s="249"/>
      <c r="CL262" s="249"/>
      <c r="CM262" s="249"/>
      <c r="CN262" s="249"/>
      <c r="CO262" s="249"/>
      <c r="CP262" s="249"/>
      <c r="CQ262" s="249"/>
      <c r="CR262" s="249"/>
      <c r="CS262" s="249"/>
      <c r="CT262" s="249"/>
      <c r="CU262" s="249"/>
      <c r="CV262" s="249"/>
      <c r="CW262" s="249"/>
      <c r="CX262" s="249"/>
      <c r="CY262" s="249"/>
      <c r="CZ262" s="249"/>
      <c r="DA262" s="249"/>
      <c r="DB262" s="249"/>
      <c r="DC262" s="249"/>
      <c r="DD262" s="249"/>
      <c r="DE262" s="249"/>
      <c r="DF262" s="249"/>
      <c r="DG262" s="249"/>
      <c r="DH262" s="249"/>
      <c r="DI262" s="249"/>
      <c r="DJ262" s="249"/>
      <c r="DK262" s="249"/>
      <c r="DL262" s="249"/>
      <c r="DM262" s="249"/>
      <c r="DN262" s="249"/>
      <c r="DO262" s="249"/>
      <c r="DP262" s="249"/>
      <c r="DQ262" s="249"/>
      <c r="DR262" s="249"/>
      <c r="DS262" s="249"/>
      <c r="DT262" s="249"/>
      <c r="DU262" s="249"/>
      <c r="DV262" s="249"/>
      <c r="DW262" s="249"/>
      <c r="DX262" s="249"/>
      <c r="DY262" s="249"/>
      <c r="DZ262" s="249"/>
      <c r="EA262" s="249"/>
      <c r="EB262" s="249"/>
      <c r="EC262" s="249"/>
      <c r="ED262" s="249"/>
      <c r="EE262" s="249"/>
      <c r="EF262" s="249"/>
      <c r="EG262" s="249"/>
      <c r="EH262" s="249"/>
      <c r="EI262" s="249"/>
      <c r="EJ262" s="249"/>
      <c r="EK262" s="249"/>
      <c r="EL262" s="249"/>
      <c r="EM262" s="249"/>
      <c r="EN262" s="249"/>
      <c r="EO262" s="249"/>
      <c r="EP262" s="249"/>
      <c r="EQ262" s="249"/>
      <c r="ER262" s="249"/>
      <c r="ES262" s="249"/>
      <c r="ET262" s="249"/>
      <c r="EU262" s="249"/>
      <c r="EV262" s="249"/>
      <c r="EW262" s="249"/>
      <c r="EX262" s="249"/>
      <c r="EY262" s="249"/>
      <c r="EZ262" s="249"/>
      <c r="FA262" s="249"/>
      <c r="FB262" s="249"/>
      <c r="FC262" s="249"/>
      <c r="FD262" s="249"/>
      <c r="FE262" s="249"/>
      <c r="FF262" s="249"/>
      <c r="FG262" s="249"/>
      <c r="FH262" s="249"/>
      <c r="FI262" s="249"/>
      <c r="FJ262" s="249"/>
      <c r="FK262" s="249"/>
      <c r="FL262" s="249"/>
      <c r="FM262" s="249"/>
      <c r="FN262" s="249"/>
      <c r="FO262" s="249"/>
      <c r="FP262" s="249"/>
      <c r="FQ262" s="249"/>
      <c r="FR262" s="249"/>
      <c r="FS262" s="249"/>
      <c r="FT262" s="249"/>
      <c r="FU262" s="249"/>
      <c r="FV262" s="249"/>
      <c r="FW262" s="249"/>
      <c r="FX262" s="249"/>
      <c r="FY262" s="249"/>
      <c r="FZ262" s="249"/>
      <c r="GA262" s="249"/>
      <c r="GB262" s="249"/>
      <c r="GC262" s="249"/>
      <c r="GD262" s="249"/>
      <c r="GE262" s="249"/>
      <c r="GF262" s="249"/>
      <c r="GG262" s="249"/>
      <c r="GH262" s="249"/>
      <c r="GI262" s="249"/>
      <c r="GJ262" s="249"/>
      <c r="GK262" s="249"/>
      <c r="GL262" s="249"/>
      <c r="GM262" s="249"/>
      <c r="GN262" s="249"/>
      <c r="GO262" s="249"/>
      <c r="GP262" s="249"/>
      <c r="GQ262" s="249"/>
      <c r="GR262" s="249"/>
      <c r="GS262" s="249"/>
      <c r="GT262" s="249"/>
      <c r="GU262" s="249"/>
      <c r="GV262" s="249"/>
      <c r="GW262" s="249"/>
      <c r="GX262" s="249"/>
      <c r="GY262" s="249"/>
      <c r="GZ262" s="249"/>
      <c r="HA262" s="249"/>
      <c r="HB262" s="249"/>
      <c r="HC262" s="249"/>
      <c r="HD262" s="249"/>
      <c r="HE262" s="249"/>
      <c r="HF262" s="249"/>
      <c r="HG262" s="249"/>
      <c r="HH262" s="249"/>
      <c r="HI262" s="249"/>
      <c r="HJ262" s="249"/>
      <c r="HK262" s="249"/>
      <c r="HL262" s="249"/>
      <c r="HM262" s="249"/>
      <c r="HN262" s="249"/>
      <c r="HO262" s="249"/>
      <c r="HP262" s="249"/>
      <c r="HQ262" s="249"/>
      <c r="HR262" s="249"/>
      <c r="HS262" s="249"/>
      <c r="HT262" s="249"/>
      <c r="HU262" s="249"/>
      <c r="HV262" s="249"/>
      <c r="HW262" s="249"/>
      <c r="HX262" s="249"/>
      <c r="HY262" s="249"/>
      <c r="HZ262" s="249"/>
      <c r="IA262" s="249"/>
      <c r="IB262" s="249"/>
      <c r="IC262" s="249"/>
      <c r="ID262" s="249"/>
      <c r="IE262" s="249"/>
      <c r="IF262" s="249"/>
      <c r="IG262" s="249"/>
      <c r="IH262" s="249"/>
      <c r="II262" s="249"/>
      <c r="IJ262" s="249"/>
      <c r="IK262" s="249"/>
      <c r="IL262" s="249"/>
      <c r="IM262" s="249"/>
      <c r="IN262" s="249"/>
      <c r="IO262" s="249"/>
      <c r="IP262" s="249"/>
      <c r="IQ262" s="249"/>
      <c r="IR262" s="249"/>
      <c r="IS262" s="249"/>
      <c r="IT262" s="249"/>
      <c r="IU262" s="249"/>
      <c r="IV262" s="249"/>
      <c r="IW262" s="249"/>
      <c r="IX262" s="249"/>
      <c r="IY262" s="249"/>
      <c r="IZ262" s="249"/>
      <c r="JA262" s="249"/>
      <c r="JB262" s="249"/>
      <c r="JC262" s="249"/>
      <c r="JD262" s="249"/>
      <c r="JE262" s="249"/>
      <c r="JF262" s="249"/>
      <c r="JG262" s="249"/>
      <c r="JH262" s="249"/>
      <c r="JI262" s="249"/>
      <c r="JJ262" s="249"/>
      <c r="JK262" s="249"/>
      <c r="JL262" s="249"/>
      <c r="JM262" s="249"/>
      <c r="JN262" s="249"/>
      <c r="JO262" s="249"/>
      <c r="JP262" s="249"/>
      <c r="JQ262" s="249"/>
      <c r="JR262" s="249"/>
      <c r="JS262" s="249"/>
      <c r="JT262" s="249"/>
      <c r="JU262" s="249"/>
      <c r="JV262" s="249"/>
      <c r="JW262" s="249"/>
      <c r="JX262" s="249"/>
      <c r="JY262" s="249"/>
      <c r="JZ262" s="249"/>
      <c r="KA262" s="249"/>
      <c r="KB262" s="249"/>
      <c r="KC262" s="249"/>
      <c r="KD262" s="249"/>
      <c r="KE262" s="249"/>
      <c r="KF262" s="249"/>
      <c r="KG262" s="249"/>
      <c r="KH262" s="249"/>
      <c r="KI262" s="249"/>
      <c r="KJ262" s="249"/>
      <c r="KK262" s="249"/>
      <c r="KL262" s="249"/>
      <c r="KM262" s="249"/>
      <c r="KN262" s="249"/>
      <c r="KO262" s="249"/>
      <c r="KP262" s="249"/>
      <c r="KQ262" s="249"/>
      <c r="KR262" s="249"/>
      <c r="KS262" s="249"/>
      <c r="KT262" s="249"/>
      <c r="KU262" s="249"/>
      <c r="KV262" s="249"/>
      <c r="KW262" s="249"/>
      <c r="KX262" s="249"/>
      <c r="KY262" s="249"/>
      <c r="KZ262" s="249"/>
      <c r="LA262" s="249"/>
      <c r="LB262" s="249"/>
      <c r="LC262" s="249"/>
      <c r="LD262" s="249"/>
      <c r="LE262" s="249"/>
      <c r="LF262" s="249"/>
      <c r="LG262" s="249"/>
      <c r="LH262" s="249"/>
      <c r="LI262" s="249"/>
      <c r="LJ262" s="249"/>
      <c r="LK262" s="249"/>
      <c r="LL262" s="249"/>
      <c r="LM262" s="249"/>
      <c r="LN262" s="249"/>
      <c r="LO262" s="249"/>
      <c r="LP262" s="249"/>
      <c r="LQ262" s="249"/>
      <c r="LR262" s="249"/>
      <c r="LS262" s="249"/>
      <c r="LT262" s="249"/>
      <c r="LU262" s="249"/>
      <c r="LV262" s="249"/>
      <c r="LW262" s="249"/>
      <c r="LX262" s="249"/>
      <c r="LY262" s="249"/>
      <c r="LZ262" s="249"/>
      <c r="MA262" s="249"/>
      <c r="MB262" s="249"/>
      <c r="MC262" s="249"/>
      <c r="MD262" s="249"/>
      <c r="ME262" s="249"/>
      <c r="MF262" s="249"/>
      <c r="MG262" s="249"/>
      <c r="MH262" s="249"/>
      <c r="MI262" s="249"/>
      <c r="MJ262" s="249"/>
      <c r="MK262" s="249"/>
      <c r="ML262" s="249"/>
      <c r="MM262" s="249"/>
      <c r="MN262" s="249"/>
      <c r="MO262" s="249"/>
      <c r="MP262" s="249"/>
      <c r="MQ262" s="249"/>
      <c r="MR262" s="249"/>
      <c r="MS262" s="249"/>
      <c r="MT262" s="249"/>
      <c r="MU262" s="249"/>
      <c r="MV262" s="249"/>
      <c r="MW262" s="249"/>
      <c r="MX262" s="249"/>
      <c r="MY262" s="249"/>
      <c r="MZ262" s="249"/>
      <c r="NA262" s="249"/>
      <c r="NB262" s="249"/>
      <c r="NC262" s="249"/>
      <c r="ND262" s="249"/>
      <c r="NE262" s="249"/>
      <c r="NF262" s="249"/>
      <c r="NG262" s="249"/>
      <c r="NH262" s="249"/>
      <c r="NI262" s="249"/>
      <c r="NJ262" s="249"/>
      <c r="NK262" s="249"/>
      <c r="NL262" s="249"/>
      <c r="NM262" s="249"/>
      <c r="NN262" s="249"/>
      <c r="NO262" s="249"/>
      <c r="NP262" s="249"/>
      <c r="NQ262" s="249"/>
      <c r="NR262" s="249"/>
      <c r="NS262" s="249"/>
      <c r="NT262" s="249"/>
      <c r="NU262" s="249"/>
      <c r="NV262" s="249"/>
      <c r="NW262" s="249"/>
      <c r="NX262" s="249"/>
      <c r="NY262" s="249"/>
      <c r="NZ262" s="249"/>
      <c r="OA262" s="249"/>
      <c r="OB262" s="249"/>
      <c r="OC262" s="249"/>
      <c r="OD262" s="249"/>
      <c r="OE262" s="249"/>
      <c r="OF262" s="249"/>
      <c r="OG262" s="249"/>
      <c r="OH262" s="249"/>
      <c r="OI262" s="249"/>
      <c r="OJ262" s="249"/>
      <c r="OK262" s="249"/>
      <c r="OL262" s="249"/>
      <c r="OM262" s="249"/>
      <c r="ON262" s="249"/>
      <c r="OO262" s="249"/>
      <c r="OP262" s="249"/>
      <c r="OQ262" s="249"/>
      <c r="OR262" s="249"/>
      <c r="OS262" s="249"/>
      <c r="OT262" s="249"/>
      <c r="OU262" s="249"/>
      <c r="OV262" s="249"/>
      <c r="OW262" s="249"/>
      <c r="OX262" s="249"/>
      <c r="OY262" s="249"/>
      <c r="OZ262" s="249"/>
      <c r="PA262" s="249"/>
      <c r="PB262" s="249"/>
      <c r="PC262" s="249"/>
      <c r="PD262" s="249"/>
      <c r="PE262" s="249"/>
      <c r="PF262" s="249"/>
      <c r="PG262" s="249"/>
      <c r="PH262" s="249"/>
      <c r="PI262" s="249"/>
      <c r="PJ262" s="249"/>
      <c r="PK262" s="249"/>
      <c r="PL262" s="249"/>
      <c r="PM262" s="249"/>
      <c r="PN262" s="249"/>
      <c r="PO262" s="249"/>
      <c r="PP262" s="249"/>
      <c r="PQ262" s="249"/>
      <c r="PR262" s="249"/>
      <c r="PS262" s="249"/>
      <c r="PT262" s="249"/>
      <c r="PU262" s="249"/>
      <c r="PV262" s="249"/>
      <c r="PW262" s="249"/>
      <c r="PX262" s="249"/>
      <c r="PY262" s="249"/>
      <c r="PZ262" s="249"/>
      <c r="QA262" s="249"/>
      <c r="QB262" s="249"/>
      <c r="QC262" s="249"/>
      <c r="QD262" s="249"/>
      <c r="QE262" s="249"/>
      <c r="QF262" s="249"/>
      <c r="QG262" s="249"/>
      <c r="QH262" s="249"/>
      <c r="QI262" s="249"/>
      <c r="QJ262" s="249"/>
      <c r="QK262" s="249"/>
      <c r="QL262" s="249"/>
      <c r="QM262" s="249"/>
      <c r="QN262" s="249"/>
      <c r="QO262" s="249"/>
      <c r="QP262" s="249"/>
      <c r="QQ262" s="249"/>
      <c r="QR262" s="249"/>
      <c r="QS262" s="249"/>
      <c r="QT262" s="249"/>
      <c r="QU262" s="249"/>
      <c r="QV262" s="249"/>
      <c r="QW262" s="249"/>
      <c r="QX262" s="249"/>
      <c r="QY262" s="249"/>
      <c r="QZ262" s="249"/>
      <c r="RA262" s="249"/>
      <c r="RB262" s="249"/>
      <c r="RC262" s="249"/>
      <c r="RD262" s="249"/>
      <c r="RE262" s="249"/>
      <c r="RF262" s="249"/>
      <c r="RG262" s="249"/>
      <c r="RH262" s="249"/>
      <c r="RI262" s="249"/>
      <c r="RJ262" s="249"/>
      <c r="RK262" s="249"/>
      <c r="RL262" s="249"/>
      <c r="RM262" s="249"/>
      <c r="RN262" s="249"/>
      <c r="RO262" s="249"/>
      <c r="RP262" s="249"/>
      <c r="RQ262" s="249"/>
      <c r="RR262" s="249"/>
      <c r="RS262" s="249"/>
      <c r="RT262" s="249"/>
      <c r="RU262" s="249"/>
      <c r="RV262" s="249"/>
      <c r="RW262" s="249"/>
      <c r="RX262" s="249"/>
      <c r="RY262" s="249"/>
      <c r="RZ262" s="249"/>
      <c r="SA262" s="249"/>
      <c r="SB262" s="249"/>
      <c r="SC262" s="249"/>
      <c r="SD262" s="249"/>
      <c r="SE262" s="249"/>
      <c r="SF262" s="249"/>
      <c r="SG262" s="249"/>
      <c r="SH262" s="249"/>
      <c r="SI262" s="249"/>
      <c r="SJ262" s="249"/>
      <c r="SK262" s="249"/>
      <c r="SL262" s="249"/>
      <c r="SM262" s="249"/>
      <c r="SN262" s="249"/>
      <c r="SO262" s="249"/>
      <c r="SP262" s="249"/>
      <c r="SQ262" s="249"/>
      <c r="SR262" s="249"/>
      <c r="SS262" s="249"/>
      <c r="ST262" s="249"/>
      <c r="SU262" s="249"/>
      <c r="SV262" s="249"/>
      <c r="SW262" s="249"/>
      <c r="SX262" s="249"/>
      <c r="SY262" s="249"/>
      <c r="SZ262" s="249"/>
      <c r="TA262" s="249"/>
      <c r="TB262" s="249"/>
      <c r="TC262" s="249"/>
      <c r="TD262" s="249"/>
      <c r="TE262" s="249"/>
      <c r="TF262" s="249"/>
      <c r="TG262" s="249"/>
      <c r="TH262" s="249"/>
      <c r="TI262" s="249"/>
      <c r="TJ262" s="249"/>
      <c r="TK262" s="249"/>
      <c r="TL262" s="249"/>
      <c r="TM262" s="249"/>
      <c r="TN262" s="249"/>
      <c r="TO262" s="249"/>
      <c r="TP262" s="249"/>
      <c r="TQ262" s="249"/>
      <c r="TR262" s="249"/>
      <c r="TS262" s="249"/>
      <c r="TT262" s="249"/>
      <c r="TU262" s="249"/>
      <c r="TV262" s="249"/>
      <c r="TW262" s="249"/>
      <c r="TX262" s="249"/>
      <c r="TY262" s="249"/>
      <c r="TZ262" s="249"/>
      <c r="UA262" s="249"/>
      <c r="UB262" s="249"/>
      <c r="UC262" s="249"/>
      <c r="UD262" s="249"/>
      <c r="UE262" s="249"/>
      <c r="UF262" s="249"/>
      <c r="UG262" s="249"/>
      <c r="UH262" s="249"/>
      <c r="UI262" s="249"/>
      <c r="UJ262" s="249"/>
      <c r="UK262" s="249"/>
      <c r="UL262" s="249"/>
      <c r="UM262" s="249"/>
      <c r="UN262" s="249"/>
      <c r="UO262" s="249"/>
      <c r="UP262" s="249"/>
      <c r="UQ262" s="249"/>
      <c r="UR262" s="249"/>
      <c r="US262" s="249"/>
      <c r="UT262" s="249"/>
      <c r="UU262" s="249"/>
      <c r="UV262" s="249"/>
      <c r="UW262" s="249"/>
      <c r="UX262" s="249"/>
      <c r="UY262" s="249"/>
      <c r="UZ262" s="249"/>
      <c r="VA262" s="249"/>
      <c r="VB262" s="249"/>
      <c r="VC262" s="249"/>
      <c r="VD262" s="249"/>
      <c r="VE262" s="249"/>
      <c r="VF262" s="249"/>
      <c r="VG262" s="249"/>
      <c r="VH262" s="249"/>
      <c r="VI262" s="249"/>
      <c r="VJ262" s="249"/>
      <c r="VK262" s="249"/>
      <c r="VL262" s="249"/>
      <c r="VM262" s="249"/>
      <c r="VN262" s="249"/>
      <c r="VO262" s="249"/>
      <c r="VP262" s="249"/>
      <c r="VQ262" s="249"/>
      <c r="VR262" s="249"/>
      <c r="VS262" s="249"/>
      <c r="VT262" s="249"/>
      <c r="VU262" s="249"/>
      <c r="VV262" s="249"/>
      <c r="VW262" s="249"/>
      <c r="VX262" s="249"/>
      <c r="VY262" s="249"/>
      <c r="VZ262" s="249"/>
      <c r="WA262" s="249"/>
      <c r="WB262" s="249"/>
      <c r="WC262" s="249"/>
      <c r="WD262" s="249"/>
      <c r="WE262" s="249"/>
      <c r="WF262" s="249"/>
      <c r="WG262" s="249"/>
      <c r="WH262" s="249"/>
      <c r="WI262" s="249"/>
      <c r="WJ262" s="249"/>
      <c r="WK262" s="249"/>
      <c r="WL262" s="249"/>
      <c r="WM262" s="249"/>
      <c r="WN262" s="249"/>
      <c r="WO262" s="249"/>
      <c r="WP262" s="249"/>
      <c r="WQ262" s="249"/>
      <c r="WR262" s="249"/>
      <c r="WS262" s="249"/>
      <c r="WT262" s="249"/>
      <c r="WU262" s="249"/>
      <c r="WV262" s="249"/>
      <c r="WW262" s="249"/>
      <c r="WX262" s="249"/>
      <c r="WY262" s="249"/>
      <c r="WZ262" s="249"/>
      <c r="XA262" s="249"/>
      <c r="XB262" s="249"/>
      <c r="XC262" s="249"/>
      <c r="XD262" s="249"/>
      <c r="XE262" s="249"/>
      <c r="XF262" s="249"/>
      <c r="XG262" s="249"/>
      <c r="XH262" s="249"/>
      <c r="XI262" s="249"/>
      <c r="XJ262" s="249"/>
      <c r="XK262" s="249"/>
      <c r="XL262" s="249"/>
      <c r="XM262" s="249"/>
      <c r="XN262" s="249"/>
      <c r="XO262" s="249"/>
      <c r="XP262" s="249"/>
      <c r="XQ262" s="249"/>
      <c r="XR262" s="249"/>
      <c r="XS262" s="249"/>
      <c r="XT262" s="249"/>
      <c r="XU262" s="249"/>
      <c r="XV262" s="249"/>
      <c r="XW262" s="249"/>
      <c r="XX262" s="249"/>
      <c r="XY262" s="249"/>
      <c r="XZ262" s="249"/>
      <c r="YA262" s="249"/>
      <c r="YB262" s="249"/>
      <c r="YC262" s="249"/>
      <c r="YD262" s="249"/>
      <c r="YE262" s="249"/>
      <c r="YF262" s="249"/>
      <c r="YG262" s="249"/>
      <c r="YH262" s="249"/>
      <c r="YI262" s="249"/>
      <c r="YJ262" s="249"/>
      <c r="YK262" s="249"/>
      <c r="YL262" s="249"/>
      <c r="YM262" s="249"/>
      <c r="YN262" s="249"/>
      <c r="YO262" s="249"/>
      <c r="YP262" s="249"/>
      <c r="YQ262" s="249"/>
      <c r="YR262" s="249"/>
      <c r="YS262" s="249"/>
      <c r="YT262" s="249"/>
      <c r="YU262" s="249"/>
      <c r="YV262" s="249"/>
      <c r="YW262" s="249"/>
      <c r="YX262" s="249"/>
      <c r="YY262" s="249"/>
      <c r="YZ262" s="249"/>
      <c r="ZA262" s="249"/>
      <c r="ZB262" s="249"/>
      <c r="ZC262" s="249"/>
      <c r="ZD262" s="249"/>
      <c r="ZE262" s="249"/>
      <c r="ZF262" s="249"/>
      <c r="ZG262" s="249"/>
      <c r="ZH262" s="249"/>
      <c r="ZI262" s="249"/>
      <c r="ZJ262" s="249"/>
      <c r="ZK262" s="249"/>
      <c r="ZL262" s="249"/>
      <c r="ZM262" s="249"/>
      <c r="ZN262" s="249"/>
      <c r="ZO262" s="249"/>
      <c r="ZP262" s="249"/>
      <c r="ZQ262" s="249"/>
      <c r="ZR262" s="249"/>
      <c r="ZS262" s="249"/>
      <c r="ZT262" s="249"/>
      <c r="ZU262" s="249"/>
      <c r="ZV262" s="249"/>
      <c r="ZW262" s="249"/>
      <c r="ZX262" s="249"/>
      <c r="ZY262" s="249"/>
      <c r="ZZ262" s="249"/>
      <c r="AAA262" s="249"/>
      <c r="AAB262" s="249"/>
      <c r="AAC262" s="249"/>
      <c r="AAD262" s="249"/>
      <c r="AAE262" s="249"/>
      <c r="AAF262" s="249"/>
      <c r="AAG262" s="249"/>
      <c r="AAH262" s="249"/>
      <c r="AAI262" s="249"/>
      <c r="AAJ262" s="249"/>
      <c r="AAK262" s="249"/>
      <c r="AAL262" s="249"/>
      <c r="AAM262" s="249"/>
      <c r="AAN262" s="249"/>
      <c r="AAO262" s="249"/>
      <c r="AAP262" s="249"/>
      <c r="AAQ262" s="249"/>
      <c r="AAR262" s="249"/>
      <c r="AAS262" s="249"/>
      <c r="AAT262" s="249"/>
      <c r="AAU262" s="249"/>
      <c r="AAV262" s="249"/>
      <c r="AAW262" s="249"/>
      <c r="AAX262" s="249"/>
      <c r="AAY262" s="249"/>
      <c r="AAZ262" s="249"/>
      <c r="ABA262" s="249"/>
      <c r="ABB262" s="249"/>
      <c r="ABC262" s="249"/>
      <c r="ABD262" s="249"/>
      <c r="ABE262" s="249"/>
      <c r="ABF262" s="249"/>
      <c r="ABG262" s="249"/>
      <c r="ABH262" s="249"/>
      <c r="ABI262" s="249"/>
      <c r="ABJ262" s="249"/>
      <c r="ABK262" s="249"/>
      <c r="ABL262" s="249"/>
      <c r="ABM262" s="249"/>
      <c r="ABN262" s="249"/>
      <c r="ABO262" s="249"/>
      <c r="ABP262" s="249"/>
      <c r="ABQ262" s="249"/>
      <c r="ABR262" s="249"/>
      <c r="ABS262" s="249"/>
      <c r="ABT262" s="249"/>
      <c r="ABU262" s="249"/>
      <c r="ABV262" s="249"/>
      <c r="ABW262" s="249"/>
      <c r="ABX262" s="249"/>
      <c r="ABY262" s="249"/>
      <c r="ABZ262" s="249"/>
      <c r="ACA262" s="249"/>
      <c r="ACB262" s="249"/>
      <c r="ACC262" s="249"/>
      <c r="ACD262" s="249"/>
      <c r="ACE262" s="249"/>
      <c r="ACF262" s="249"/>
      <c r="ACG262" s="249"/>
      <c r="ACH262" s="249"/>
      <c r="ACI262" s="249"/>
      <c r="ACJ262" s="249"/>
      <c r="ACK262" s="249"/>
      <c r="ACL262" s="249"/>
      <c r="ACM262" s="249"/>
      <c r="ACN262" s="249"/>
      <c r="ACO262" s="249"/>
      <c r="ACP262" s="249"/>
      <c r="ACQ262" s="249"/>
      <c r="ACR262" s="249"/>
      <c r="ACS262" s="249"/>
      <c r="ACT262" s="249"/>
      <c r="ACU262" s="249"/>
      <c r="ACV262" s="249"/>
      <c r="ACW262" s="249"/>
      <c r="ACX262" s="249"/>
      <c r="ACY262" s="249"/>
      <c r="ACZ262" s="249"/>
      <c r="ADA262" s="249"/>
      <c r="ADB262" s="249"/>
      <c r="ADC262" s="249"/>
      <c r="ADD262" s="249"/>
      <c r="ADE262" s="249"/>
      <c r="ADF262" s="249"/>
      <c r="ADG262" s="249"/>
      <c r="ADH262" s="249"/>
      <c r="ADI262" s="249"/>
      <c r="ADJ262" s="249"/>
      <c r="ADK262" s="249"/>
      <c r="ADL262" s="249"/>
      <c r="ADM262" s="249"/>
      <c r="ADN262" s="249"/>
      <c r="ADO262" s="249"/>
      <c r="ADP262" s="249"/>
      <c r="ADQ262" s="249"/>
      <c r="ADR262" s="249"/>
      <c r="ADS262" s="249"/>
      <c r="ADT262" s="249"/>
      <c r="ADU262" s="249"/>
      <c r="ADV262" s="249"/>
      <c r="ADW262" s="249"/>
      <c r="ADX262" s="249"/>
      <c r="ADY262" s="249"/>
      <c r="ADZ262" s="249"/>
      <c r="AEA262" s="249"/>
      <c r="AEB262" s="249"/>
      <c r="AEC262" s="249"/>
      <c r="AED262" s="249"/>
      <c r="AEE262" s="249"/>
      <c r="AEF262" s="249"/>
      <c r="AEG262" s="249"/>
      <c r="AEH262" s="249"/>
      <c r="AEI262" s="249"/>
      <c r="AEJ262" s="249"/>
      <c r="AEK262" s="249"/>
      <c r="AEL262" s="249"/>
      <c r="AEM262" s="249"/>
      <c r="AEN262" s="249"/>
      <c r="AEO262" s="249"/>
      <c r="AEP262" s="249"/>
      <c r="AEQ262" s="249"/>
      <c r="AER262" s="249"/>
      <c r="AES262" s="249"/>
      <c r="AET262" s="249"/>
      <c r="AEU262" s="249"/>
      <c r="AEV262" s="249"/>
      <c r="AEW262" s="249"/>
      <c r="AEX262" s="249"/>
      <c r="AEY262" s="249"/>
      <c r="AEZ262" s="249"/>
      <c r="AFA262" s="249"/>
      <c r="AFB262" s="249"/>
      <c r="AFC262" s="249"/>
      <c r="AFD262" s="249"/>
      <c r="AFE262" s="249"/>
      <c r="AFF262" s="249"/>
      <c r="AFG262" s="249"/>
      <c r="AFH262" s="249"/>
      <c r="AFI262" s="249"/>
      <c r="AFJ262" s="249"/>
      <c r="AFK262" s="249"/>
      <c r="AFL262" s="249"/>
      <c r="AFM262" s="249"/>
      <c r="AFN262" s="249"/>
      <c r="AFO262" s="249"/>
      <c r="AFP262" s="249"/>
      <c r="AFQ262" s="249"/>
      <c r="AFR262" s="249"/>
      <c r="AFS262" s="249"/>
      <c r="AFT262" s="249"/>
      <c r="AFU262" s="249"/>
      <c r="AFV262" s="249"/>
      <c r="AFW262" s="249"/>
      <c r="AFX262" s="249"/>
      <c r="AFY262" s="249"/>
      <c r="AFZ262" s="249"/>
      <c r="AGA262" s="249"/>
      <c r="AGB262" s="249"/>
      <c r="AGC262" s="249"/>
      <c r="AGD262" s="249"/>
      <c r="AGE262" s="249"/>
      <c r="AGF262" s="249"/>
      <c r="AGG262" s="249"/>
      <c r="AGH262" s="249"/>
      <c r="AGI262" s="249"/>
      <c r="AGJ262" s="249"/>
      <c r="AGK262" s="249"/>
      <c r="AGL262" s="249"/>
      <c r="AGM262" s="249"/>
      <c r="AGN262" s="249"/>
      <c r="AGO262" s="249"/>
      <c r="AGP262" s="249"/>
      <c r="AGQ262" s="249"/>
      <c r="AGR262" s="249"/>
      <c r="AGS262" s="249"/>
      <c r="AGT262" s="249"/>
      <c r="AGU262" s="249"/>
      <c r="AGV262" s="249"/>
      <c r="AGW262" s="249"/>
      <c r="AGX262" s="249"/>
      <c r="AGY262" s="249"/>
      <c r="AGZ262" s="249"/>
      <c r="AHA262" s="249"/>
      <c r="AHB262" s="249"/>
      <c r="AHC262" s="249"/>
      <c r="AHD262" s="249"/>
      <c r="AHE262" s="249"/>
      <c r="AHF262" s="249"/>
      <c r="AHG262" s="249"/>
      <c r="AHH262" s="249"/>
      <c r="AHI262" s="249"/>
      <c r="AHJ262" s="249"/>
      <c r="AHK262" s="249"/>
      <c r="AHL262" s="249"/>
      <c r="AHM262" s="249"/>
      <c r="AHN262" s="249"/>
      <c r="AHO262" s="249"/>
      <c r="AHP262" s="249"/>
      <c r="AHQ262" s="249"/>
      <c r="AHR262" s="249"/>
      <c r="AHS262" s="249"/>
      <c r="AHT262" s="249"/>
      <c r="AHU262" s="249"/>
      <c r="AHV262" s="249"/>
      <c r="AHW262" s="249"/>
      <c r="AHX262" s="249"/>
      <c r="AHY262" s="249"/>
      <c r="AHZ262" s="249"/>
      <c r="AIA262" s="249"/>
      <c r="AIB262" s="249"/>
      <c r="AIC262" s="249"/>
      <c r="AID262" s="249"/>
      <c r="AIE262" s="249"/>
      <c r="AIF262" s="249"/>
      <c r="AIG262" s="249"/>
      <c r="AIH262" s="249"/>
      <c r="AII262" s="249"/>
      <c r="AIJ262" s="249"/>
      <c r="AIK262" s="249"/>
      <c r="AIL262" s="249"/>
      <c r="AIM262" s="249"/>
      <c r="AIN262" s="249"/>
      <c r="AIO262" s="249"/>
      <c r="AIP262" s="249"/>
      <c r="AIQ262" s="249"/>
      <c r="AIR262" s="249"/>
      <c r="AIS262" s="249"/>
      <c r="AIT262" s="249"/>
      <c r="AIU262" s="249"/>
      <c r="AIV262" s="249"/>
      <c r="AIW262" s="249"/>
      <c r="AIX262" s="249"/>
      <c r="AIY262" s="249"/>
      <c r="AIZ262" s="249"/>
      <c r="AJA262" s="249"/>
      <c r="AJB262" s="249"/>
      <c r="AJC262" s="249"/>
      <c r="AJD262" s="249"/>
      <c r="AJE262" s="249"/>
      <c r="AJF262" s="249"/>
      <c r="AJG262" s="249"/>
      <c r="AJH262" s="249"/>
      <c r="AJI262" s="249"/>
      <c r="AJJ262" s="249"/>
      <c r="AJK262" s="249"/>
      <c r="AJL262" s="249"/>
      <c r="AJM262" s="249"/>
      <c r="AJN262" s="249"/>
      <c r="AJO262" s="249"/>
      <c r="AJP262" s="249"/>
      <c r="AJQ262" s="249"/>
      <c r="AJR262" s="249"/>
      <c r="AJS262" s="249"/>
      <c r="AJT262" s="249"/>
      <c r="AJU262" s="249"/>
      <c r="AJV262" s="249"/>
      <c r="AJW262" s="249"/>
      <c r="AJX262" s="249"/>
      <c r="AJY262" s="249"/>
      <c r="AJZ262" s="249"/>
      <c r="AKA262" s="249"/>
      <c r="AKB262" s="249"/>
      <c r="AKC262" s="249"/>
      <c r="AKD262" s="249"/>
      <c r="AKE262" s="249"/>
      <c r="AKF262" s="249"/>
      <c r="AKG262" s="249"/>
      <c r="AKH262" s="249"/>
      <c r="AKI262" s="249"/>
      <c r="AKJ262" s="249"/>
      <c r="AKK262" s="249"/>
      <c r="AKL262" s="249"/>
      <c r="AKM262" s="249"/>
      <c r="AKN262" s="249"/>
      <c r="AKO262" s="249"/>
      <c r="AKP262" s="249"/>
      <c r="AKQ262" s="249"/>
      <c r="AKR262" s="249"/>
      <c r="AKS262" s="249"/>
      <c r="AKT262" s="249"/>
      <c r="AKU262" s="249"/>
      <c r="AKV262" s="249"/>
      <c r="AKW262" s="249"/>
      <c r="AKX262" s="249"/>
      <c r="AKY262" s="249"/>
      <c r="AKZ262" s="249"/>
      <c r="ALA262" s="249"/>
      <c r="ALB262" s="249"/>
      <c r="ALC262" s="249"/>
      <c r="ALD262" s="249"/>
      <c r="ALE262" s="249"/>
      <c r="ALF262" s="249"/>
      <c r="ALG262" s="249"/>
      <c r="ALH262" s="249"/>
      <c r="ALI262" s="249"/>
      <c r="ALJ262" s="249"/>
      <c r="ALK262" s="249"/>
      <c r="ALL262" s="249"/>
      <c r="ALM262" s="249"/>
      <c r="ALN262" s="249"/>
      <c r="ALO262" s="249"/>
      <c r="ALP262" s="249"/>
      <c r="ALQ262" s="249"/>
      <c r="ALR262" s="249"/>
      <c r="ALS262" s="249"/>
      <c r="ALT262" s="249"/>
      <c r="ALU262" s="249"/>
      <c r="ALV262" s="249"/>
      <c r="ALW262" s="249"/>
      <c r="ALX262" s="249"/>
      <c r="ALY262" s="249"/>
      <c r="ALZ262" s="249"/>
      <c r="AMA262" s="249"/>
      <c r="AMB262" s="249"/>
      <c r="AMC262" s="249"/>
      <c r="AMD262" s="249"/>
      <c r="AME262" s="249"/>
      <c r="AMF262" s="249"/>
      <c r="AMG262" s="249"/>
      <c r="AMH262" s="249"/>
      <c r="AMI262" s="249"/>
      <c r="AMJ262" s="249"/>
    </row>
    <row r="263" spans="1:1024" s="347" customFormat="1" hidden="1">
      <c r="A263" s="249"/>
      <c r="B263" s="249"/>
      <c r="C263" s="249"/>
      <c r="D263" s="249"/>
      <c r="E263" s="249"/>
      <c r="F263" s="249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49"/>
      <c r="X263" s="249"/>
      <c r="Y263" s="249"/>
      <c r="Z263" s="249"/>
      <c r="AA263" s="249"/>
      <c r="AB263" s="249"/>
      <c r="AC263" s="249"/>
      <c r="AD263" s="249"/>
      <c r="AE263" s="249"/>
      <c r="AF263" s="249"/>
      <c r="AG263" s="249"/>
      <c r="AH263" s="249"/>
      <c r="AI263" s="249"/>
      <c r="AJ263" s="249"/>
      <c r="AK263" s="249"/>
      <c r="AL263" s="249"/>
      <c r="AM263" s="249"/>
      <c r="AN263" s="249"/>
      <c r="AO263" s="249"/>
      <c r="AP263" s="249"/>
      <c r="AQ263" s="249"/>
      <c r="AR263" s="249"/>
      <c r="AS263" s="249"/>
      <c r="AT263" s="249"/>
      <c r="AU263" s="249"/>
      <c r="AV263" s="249"/>
      <c r="AW263" s="249"/>
      <c r="AX263" s="249"/>
      <c r="AY263" s="249"/>
      <c r="AZ263" s="249"/>
      <c r="BA263" s="249"/>
      <c r="BB263" s="249"/>
      <c r="BC263" s="249"/>
      <c r="BD263" s="249"/>
      <c r="BE263" s="249"/>
      <c r="BF263" s="249"/>
      <c r="BG263" s="249"/>
      <c r="BH263" s="249"/>
      <c r="BI263" s="249"/>
      <c r="BJ263" s="249"/>
      <c r="BK263" s="249"/>
      <c r="BL263" s="249"/>
      <c r="BM263" s="249"/>
      <c r="BN263" s="249"/>
      <c r="BO263" s="249"/>
      <c r="BP263" s="249"/>
      <c r="BQ263" s="249"/>
      <c r="BR263" s="249"/>
      <c r="BS263" s="249"/>
      <c r="BT263" s="249"/>
      <c r="BU263" s="249"/>
      <c r="BV263" s="249"/>
      <c r="BW263" s="249"/>
      <c r="BX263" s="249"/>
      <c r="BY263" s="249"/>
      <c r="BZ263" s="249"/>
      <c r="CA263" s="249"/>
      <c r="CB263" s="249"/>
      <c r="CC263" s="249"/>
      <c r="CD263" s="249"/>
      <c r="CE263" s="249"/>
      <c r="CF263" s="249"/>
      <c r="CG263" s="249"/>
      <c r="CH263" s="249"/>
      <c r="CI263" s="249"/>
      <c r="CJ263" s="249"/>
      <c r="CK263" s="249"/>
      <c r="CL263" s="249"/>
      <c r="CM263" s="249"/>
      <c r="CN263" s="249"/>
      <c r="CO263" s="249"/>
      <c r="CP263" s="249"/>
      <c r="CQ263" s="249"/>
      <c r="CR263" s="249"/>
      <c r="CS263" s="249"/>
      <c r="CT263" s="249"/>
      <c r="CU263" s="249"/>
      <c r="CV263" s="249"/>
      <c r="CW263" s="249"/>
      <c r="CX263" s="249"/>
      <c r="CY263" s="249"/>
      <c r="CZ263" s="249"/>
      <c r="DA263" s="249"/>
      <c r="DB263" s="249"/>
      <c r="DC263" s="249"/>
      <c r="DD263" s="249"/>
      <c r="DE263" s="249"/>
      <c r="DF263" s="249"/>
      <c r="DG263" s="249"/>
      <c r="DH263" s="249"/>
      <c r="DI263" s="249"/>
      <c r="DJ263" s="249"/>
      <c r="DK263" s="249"/>
      <c r="DL263" s="249"/>
      <c r="DM263" s="249"/>
      <c r="DN263" s="249"/>
      <c r="DO263" s="249"/>
      <c r="DP263" s="249"/>
      <c r="DQ263" s="249"/>
      <c r="DR263" s="249"/>
      <c r="DS263" s="249"/>
      <c r="DT263" s="249"/>
      <c r="DU263" s="249"/>
      <c r="DV263" s="249"/>
      <c r="DW263" s="249"/>
      <c r="DX263" s="249"/>
      <c r="DY263" s="249"/>
      <c r="DZ263" s="249"/>
      <c r="EA263" s="249"/>
      <c r="EB263" s="249"/>
      <c r="EC263" s="249"/>
      <c r="ED263" s="249"/>
      <c r="EE263" s="249"/>
      <c r="EF263" s="249"/>
      <c r="EG263" s="249"/>
      <c r="EH263" s="249"/>
      <c r="EI263" s="249"/>
      <c r="EJ263" s="249"/>
      <c r="EK263" s="249"/>
      <c r="EL263" s="249"/>
      <c r="EM263" s="249"/>
      <c r="EN263" s="249"/>
      <c r="EO263" s="249"/>
      <c r="EP263" s="249"/>
      <c r="EQ263" s="249"/>
      <c r="ER263" s="249"/>
      <c r="ES263" s="249"/>
      <c r="ET263" s="249"/>
      <c r="EU263" s="249"/>
      <c r="EV263" s="249"/>
      <c r="EW263" s="249"/>
      <c r="EX263" s="249"/>
      <c r="EY263" s="249"/>
      <c r="EZ263" s="249"/>
      <c r="FA263" s="249"/>
      <c r="FB263" s="249"/>
      <c r="FC263" s="249"/>
      <c r="FD263" s="249"/>
      <c r="FE263" s="249"/>
      <c r="FF263" s="249"/>
      <c r="FG263" s="249"/>
      <c r="FH263" s="249"/>
      <c r="FI263" s="249"/>
      <c r="FJ263" s="249"/>
      <c r="FK263" s="249"/>
      <c r="FL263" s="249"/>
      <c r="FM263" s="249"/>
      <c r="FN263" s="249"/>
      <c r="FO263" s="249"/>
      <c r="FP263" s="249"/>
      <c r="FQ263" s="249"/>
      <c r="FR263" s="249"/>
      <c r="FS263" s="249"/>
      <c r="FT263" s="249"/>
      <c r="FU263" s="249"/>
      <c r="FV263" s="249"/>
      <c r="FW263" s="249"/>
      <c r="FX263" s="249"/>
      <c r="FY263" s="249"/>
      <c r="FZ263" s="249"/>
      <c r="GA263" s="249"/>
      <c r="GB263" s="249"/>
      <c r="GC263" s="249"/>
      <c r="GD263" s="249"/>
      <c r="GE263" s="249"/>
      <c r="GF263" s="249"/>
      <c r="GG263" s="249"/>
      <c r="GH263" s="249"/>
      <c r="GI263" s="249"/>
      <c r="GJ263" s="249"/>
      <c r="GK263" s="249"/>
      <c r="GL263" s="249"/>
      <c r="GM263" s="249"/>
      <c r="GN263" s="249"/>
      <c r="GO263" s="249"/>
      <c r="GP263" s="249"/>
      <c r="GQ263" s="249"/>
      <c r="GR263" s="249"/>
      <c r="GS263" s="249"/>
      <c r="GT263" s="249"/>
      <c r="GU263" s="249"/>
      <c r="GV263" s="249"/>
      <c r="GW263" s="249"/>
      <c r="GX263" s="249"/>
      <c r="GY263" s="249"/>
      <c r="GZ263" s="249"/>
      <c r="HA263" s="249"/>
      <c r="HB263" s="249"/>
      <c r="HC263" s="249"/>
      <c r="HD263" s="249"/>
      <c r="HE263" s="249"/>
      <c r="HF263" s="249"/>
      <c r="HG263" s="249"/>
      <c r="HH263" s="249"/>
      <c r="HI263" s="249"/>
      <c r="HJ263" s="249"/>
      <c r="HK263" s="249"/>
      <c r="HL263" s="249"/>
      <c r="HM263" s="249"/>
      <c r="HN263" s="249"/>
      <c r="HO263" s="249"/>
      <c r="HP263" s="249"/>
      <c r="HQ263" s="249"/>
      <c r="HR263" s="249"/>
      <c r="HS263" s="249"/>
      <c r="HT263" s="249"/>
      <c r="HU263" s="249"/>
      <c r="HV263" s="249"/>
      <c r="HW263" s="249"/>
      <c r="HX263" s="249"/>
      <c r="HY263" s="249"/>
      <c r="HZ263" s="249"/>
      <c r="IA263" s="249"/>
      <c r="IB263" s="249"/>
      <c r="IC263" s="249"/>
      <c r="ID263" s="249"/>
      <c r="IE263" s="249"/>
      <c r="IF263" s="249"/>
      <c r="IG263" s="249"/>
      <c r="IH263" s="249"/>
      <c r="II263" s="249"/>
      <c r="IJ263" s="249"/>
      <c r="IK263" s="249"/>
      <c r="IL263" s="249"/>
      <c r="IM263" s="249"/>
      <c r="IN263" s="249"/>
      <c r="IO263" s="249"/>
      <c r="IP263" s="249"/>
      <c r="IQ263" s="249"/>
      <c r="IR263" s="249"/>
      <c r="IS263" s="249"/>
      <c r="IT263" s="249"/>
      <c r="IU263" s="249"/>
      <c r="IV263" s="249"/>
      <c r="IW263" s="249"/>
      <c r="IX263" s="249"/>
      <c r="IY263" s="249"/>
      <c r="IZ263" s="249"/>
      <c r="JA263" s="249"/>
      <c r="JB263" s="249"/>
      <c r="JC263" s="249"/>
      <c r="JD263" s="249"/>
      <c r="JE263" s="249"/>
      <c r="JF263" s="249"/>
      <c r="JG263" s="249"/>
      <c r="JH263" s="249"/>
      <c r="JI263" s="249"/>
      <c r="JJ263" s="249"/>
      <c r="JK263" s="249"/>
      <c r="JL263" s="249"/>
      <c r="JM263" s="249"/>
      <c r="JN263" s="249"/>
      <c r="JO263" s="249"/>
      <c r="JP263" s="249"/>
      <c r="JQ263" s="249"/>
      <c r="JR263" s="249"/>
      <c r="JS263" s="249"/>
      <c r="JT263" s="249"/>
      <c r="JU263" s="249"/>
      <c r="JV263" s="249"/>
      <c r="JW263" s="249"/>
      <c r="JX263" s="249"/>
      <c r="JY263" s="249"/>
      <c r="JZ263" s="249"/>
      <c r="KA263" s="249"/>
      <c r="KB263" s="249"/>
      <c r="KC263" s="249"/>
      <c r="KD263" s="249"/>
      <c r="KE263" s="249"/>
      <c r="KF263" s="249"/>
      <c r="KG263" s="249"/>
      <c r="KH263" s="249"/>
      <c r="KI263" s="249"/>
      <c r="KJ263" s="249"/>
      <c r="KK263" s="249"/>
      <c r="KL263" s="249"/>
      <c r="KM263" s="249"/>
      <c r="KN263" s="249"/>
      <c r="KO263" s="249"/>
      <c r="KP263" s="249"/>
      <c r="KQ263" s="249"/>
      <c r="KR263" s="249"/>
      <c r="KS263" s="249"/>
      <c r="KT263" s="249"/>
      <c r="KU263" s="249"/>
      <c r="KV263" s="249"/>
      <c r="KW263" s="249"/>
      <c r="KX263" s="249"/>
      <c r="KY263" s="249"/>
      <c r="KZ263" s="249"/>
      <c r="LA263" s="249"/>
      <c r="LB263" s="249"/>
      <c r="LC263" s="249"/>
      <c r="LD263" s="249"/>
      <c r="LE263" s="249"/>
      <c r="LF263" s="249"/>
      <c r="LG263" s="249"/>
      <c r="LH263" s="249"/>
      <c r="LI263" s="249"/>
      <c r="LJ263" s="249"/>
      <c r="LK263" s="249"/>
      <c r="LL263" s="249"/>
      <c r="LM263" s="249"/>
      <c r="LN263" s="249"/>
      <c r="LO263" s="249"/>
      <c r="LP263" s="249"/>
      <c r="LQ263" s="249"/>
      <c r="LR263" s="249"/>
      <c r="LS263" s="249"/>
      <c r="LT263" s="249"/>
      <c r="LU263" s="249"/>
      <c r="LV263" s="249"/>
      <c r="LW263" s="249"/>
      <c r="LX263" s="249"/>
      <c r="LY263" s="249"/>
      <c r="LZ263" s="249"/>
      <c r="MA263" s="249"/>
      <c r="MB263" s="249"/>
      <c r="MC263" s="249"/>
      <c r="MD263" s="249"/>
      <c r="ME263" s="249"/>
      <c r="MF263" s="249"/>
      <c r="MG263" s="249"/>
      <c r="MH263" s="249"/>
      <c r="MI263" s="249"/>
      <c r="MJ263" s="249"/>
      <c r="MK263" s="249"/>
      <c r="ML263" s="249"/>
      <c r="MM263" s="249"/>
      <c r="MN263" s="249"/>
      <c r="MO263" s="249"/>
      <c r="MP263" s="249"/>
      <c r="MQ263" s="249"/>
      <c r="MR263" s="249"/>
      <c r="MS263" s="249"/>
      <c r="MT263" s="249"/>
      <c r="MU263" s="249"/>
      <c r="MV263" s="249"/>
      <c r="MW263" s="249"/>
      <c r="MX263" s="249"/>
      <c r="MY263" s="249"/>
      <c r="MZ263" s="249"/>
      <c r="NA263" s="249"/>
      <c r="NB263" s="249"/>
      <c r="NC263" s="249"/>
      <c r="ND263" s="249"/>
      <c r="NE263" s="249"/>
      <c r="NF263" s="249"/>
      <c r="NG263" s="249"/>
      <c r="NH263" s="249"/>
      <c r="NI263" s="249"/>
      <c r="NJ263" s="249"/>
      <c r="NK263" s="249"/>
      <c r="NL263" s="249"/>
      <c r="NM263" s="249"/>
      <c r="NN263" s="249"/>
      <c r="NO263" s="249"/>
      <c r="NP263" s="249"/>
      <c r="NQ263" s="249"/>
      <c r="NR263" s="249"/>
      <c r="NS263" s="249"/>
      <c r="NT263" s="249"/>
      <c r="NU263" s="249"/>
      <c r="NV263" s="249"/>
      <c r="NW263" s="249"/>
      <c r="NX263" s="249"/>
      <c r="NY263" s="249"/>
      <c r="NZ263" s="249"/>
      <c r="OA263" s="249"/>
      <c r="OB263" s="249"/>
      <c r="OC263" s="249"/>
      <c r="OD263" s="249"/>
      <c r="OE263" s="249"/>
      <c r="OF263" s="249"/>
      <c r="OG263" s="249"/>
      <c r="OH263" s="249"/>
      <c r="OI263" s="249"/>
      <c r="OJ263" s="249"/>
      <c r="OK263" s="249"/>
      <c r="OL263" s="249"/>
      <c r="OM263" s="249"/>
      <c r="ON263" s="249"/>
      <c r="OO263" s="249"/>
      <c r="OP263" s="249"/>
      <c r="OQ263" s="249"/>
      <c r="OR263" s="249"/>
      <c r="OS263" s="249"/>
      <c r="OT263" s="249"/>
      <c r="OU263" s="249"/>
      <c r="OV263" s="249"/>
      <c r="OW263" s="249"/>
      <c r="OX263" s="249"/>
      <c r="OY263" s="249"/>
      <c r="OZ263" s="249"/>
      <c r="PA263" s="249"/>
      <c r="PB263" s="249"/>
      <c r="PC263" s="249"/>
      <c r="PD263" s="249"/>
      <c r="PE263" s="249"/>
      <c r="PF263" s="249"/>
      <c r="PG263" s="249"/>
      <c r="PH263" s="249"/>
      <c r="PI263" s="249"/>
      <c r="PJ263" s="249"/>
      <c r="PK263" s="249"/>
      <c r="PL263" s="249"/>
      <c r="PM263" s="249"/>
      <c r="PN263" s="249"/>
      <c r="PO263" s="249"/>
      <c r="PP263" s="249"/>
      <c r="PQ263" s="249"/>
      <c r="PR263" s="249"/>
      <c r="PS263" s="249"/>
      <c r="PT263" s="249"/>
      <c r="PU263" s="249"/>
      <c r="PV263" s="249"/>
      <c r="PW263" s="249"/>
      <c r="PX263" s="249"/>
      <c r="PY263" s="249"/>
      <c r="PZ263" s="249"/>
      <c r="QA263" s="249"/>
      <c r="QB263" s="249"/>
      <c r="QC263" s="249"/>
      <c r="QD263" s="249"/>
      <c r="QE263" s="249"/>
      <c r="QF263" s="249"/>
      <c r="QG263" s="249"/>
      <c r="QH263" s="249"/>
      <c r="QI263" s="249"/>
      <c r="QJ263" s="249"/>
      <c r="QK263" s="249"/>
      <c r="QL263" s="249"/>
      <c r="QM263" s="249"/>
      <c r="QN263" s="249"/>
      <c r="QO263" s="249"/>
      <c r="QP263" s="249"/>
      <c r="QQ263" s="249"/>
      <c r="QR263" s="249"/>
      <c r="QS263" s="249"/>
      <c r="QT263" s="249"/>
      <c r="QU263" s="249"/>
      <c r="QV263" s="249"/>
      <c r="QW263" s="249"/>
      <c r="QX263" s="249"/>
      <c r="QY263" s="249"/>
      <c r="QZ263" s="249"/>
      <c r="RA263" s="249"/>
      <c r="RB263" s="249"/>
      <c r="RC263" s="249"/>
      <c r="RD263" s="249"/>
      <c r="RE263" s="249"/>
      <c r="RF263" s="249"/>
      <c r="RG263" s="249"/>
      <c r="RH263" s="249"/>
      <c r="RI263" s="249"/>
      <c r="RJ263" s="249"/>
      <c r="RK263" s="249"/>
      <c r="RL263" s="249"/>
      <c r="RM263" s="249"/>
      <c r="RN263" s="249"/>
      <c r="RO263" s="249"/>
      <c r="RP263" s="249"/>
      <c r="RQ263" s="249"/>
      <c r="RR263" s="249"/>
      <c r="RS263" s="249"/>
      <c r="RT263" s="249"/>
      <c r="RU263" s="249"/>
      <c r="RV263" s="249"/>
      <c r="RW263" s="249"/>
      <c r="RX263" s="249"/>
      <c r="RY263" s="249"/>
      <c r="RZ263" s="249"/>
      <c r="SA263" s="249"/>
      <c r="SB263" s="249"/>
      <c r="SC263" s="249"/>
      <c r="SD263" s="249"/>
      <c r="SE263" s="249"/>
      <c r="SF263" s="249"/>
      <c r="SG263" s="249"/>
      <c r="SH263" s="249"/>
      <c r="SI263" s="249"/>
      <c r="SJ263" s="249"/>
      <c r="SK263" s="249"/>
      <c r="SL263" s="249"/>
      <c r="SM263" s="249"/>
      <c r="SN263" s="249"/>
      <c r="SO263" s="249"/>
      <c r="SP263" s="249"/>
      <c r="SQ263" s="249"/>
      <c r="SR263" s="249"/>
      <c r="SS263" s="249"/>
      <c r="ST263" s="249"/>
      <c r="SU263" s="249"/>
      <c r="SV263" s="249"/>
      <c r="SW263" s="249"/>
      <c r="SX263" s="249"/>
      <c r="SY263" s="249"/>
      <c r="SZ263" s="249"/>
      <c r="TA263" s="249"/>
      <c r="TB263" s="249"/>
      <c r="TC263" s="249"/>
      <c r="TD263" s="249"/>
      <c r="TE263" s="249"/>
      <c r="TF263" s="249"/>
      <c r="TG263" s="249"/>
      <c r="TH263" s="249"/>
      <c r="TI263" s="249"/>
      <c r="TJ263" s="249"/>
      <c r="TK263" s="249"/>
      <c r="TL263" s="249"/>
      <c r="TM263" s="249"/>
      <c r="TN263" s="249"/>
      <c r="TO263" s="249"/>
      <c r="TP263" s="249"/>
      <c r="TQ263" s="249"/>
      <c r="TR263" s="249"/>
      <c r="TS263" s="249"/>
      <c r="TT263" s="249"/>
      <c r="TU263" s="249"/>
      <c r="TV263" s="249"/>
      <c r="TW263" s="249"/>
      <c r="TX263" s="249"/>
      <c r="TY263" s="249"/>
      <c r="TZ263" s="249"/>
      <c r="UA263" s="249"/>
      <c r="UB263" s="249"/>
      <c r="UC263" s="249"/>
      <c r="UD263" s="249"/>
      <c r="UE263" s="249"/>
      <c r="UF263" s="249"/>
      <c r="UG263" s="249"/>
      <c r="UH263" s="249"/>
      <c r="UI263" s="249"/>
      <c r="UJ263" s="249"/>
      <c r="UK263" s="249"/>
      <c r="UL263" s="249"/>
      <c r="UM263" s="249"/>
      <c r="UN263" s="249"/>
      <c r="UO263" s="249"/>
      <c r="UP263" s="249"/>
      <c r="UQ263" s="249"/>
      <c r="UR263" s="249"/>
      <c r="US263" s="249"/>
      <c r="UT263" s="249"/>
      <c r="UU263" s="249"/>
      <c r="UV263" s="249"/>
      <c r="UW263" s="249"/>
      <c r="UX263" s="249"/>
      <c r="UY263" s="249"/>
      <c r="UZ263" s="249"/>
      <c r="VA263" s="249"/>
      <c r="VB263" s="249"/>
      <c r="VC263" s="249"/>
      <c r="VD263" s="249"/>
      <c r="VE263" s="249"/>
      <c r="VF263" s="249"/>
      <c r="VG263" s="249"/>
      <c r="VH263" s="249"/>
      <c r="VI263" s="249"/>
      <c r="VJ263" s="249"/>
      <c r="VK263" s="249"/>
      <c r="VL263" s="249"/>
      <c r="VM263" s="249"/>
      <c r="VN263" s="249"/>
      <c r="VO263" s="249"/>
      <c r="VP263" s="249"/>
      <c r="VQ263" s="249"/>
      <c r="VR263" s="249"/>
      <c r="VS263" s="249"/>
      <c r="VT263" s="249"/>
      <c r="VU263" s="249"/>
      <c r="VV263" s="249"/>
      <c r="VW263" s="249"/>
      <c r="VX263" s="249"/>
      <c r="VY263" s="249"/>
      <c r="VZ263" s="249"/>
      <c r="WA263" s="249"/>
      <c r="WB263" s="249"/>
      <c r="WC263" s="249"/>
      <c r="WD263" s="249"/>
      <c r="WE263" s="249"/>
      <c r="WF263" s="249"/>
      <c r="WG263" s="249"/>
      <c r="WH263" s="249"/>
      <c r="WI263" s="249"/>
      <c r="WJ263" s="249"/>
      <c r="WK263" s="249"/>
      <c r="WL263" s="249"/>
      <c r="WM263" s="249"/>
      <c r="WN263" s="249"/>
      <c r="WO263" s="249"/>
      <c r="WP263" s="249"/>
      <c r="WQ263" s="249"/>
      <c r="WR263" s="249"/>
      <c r="WS263" s="249"/>
      <c r="WT263" s="249"/>
      <c r="WU263" s="249"/>
      <c r="WV263" s="249"/>
      <c r="WW263" s="249"/>
      <c r="WX263" s="249"/>
      <c r="WY263" s="249"/>
      <c r="WZ263" s="249"/>
      <c r="XA263" s="249"/>
      <c r="XB263" s="249"/>
      <c r="XC263" s="249"/>
      <c r="XD263" s="249"/>
      <c r="XE263" s="249"/>
      <c r="XF263" s="249"/>
      <c r="XG263" s="249"/>
      <c r="XH263" s="249"/>
      <c r="XI263" s="249"/>
      <c r="XJ263" s="249"/>
      <c r="XK263" s="249"/>
      <c r="XL263" s="249"/>
      <c r="XM263" s="249"/>
      <c r="XN263" s="249"/>
      <c r="XO263" s="249"/>
      <c r="XP263" s="249"/>
      <c r="XQ263" s="249"/>
      <c r="XR263" s="249"/>
      <c r="XS263" s="249"/>
      <c r="XT263" s="249"/>
      <c r="XU263" s="249"/>
      <c r="XV263" s="249"/>
      <c r="XW263" s="249"/>
      <c r="XX263" s="249"/>
      <c r="XY263" s="249"/>
      <c r="XZ263" s="249"/>
      <c r="YA263" s="249"/>
      <c r="YB263" s="249"/>
      <c r="YC263" s="249"/>
      <c r="YD263" s="249"/>
      <c r="YE263" s="249"/>
      <c r="YF263" s="249"/>
      <c r="YG263" s="249"/>
      <c r="YH263" s="249"/>
      <c r="YI263" s="249"/>
      <c r="YJ263" s="249"/>
      <c r="YK263" s="249"/>
      <c r="YL263" s="249"/>
      <c r="YM263" s="249"/>
      <c r="YN263" s="249"/>
      <c r="YO263" s="249"/>
      <c r="YP263" s="249"/>
      <c r="YQ263" s="249"/>
      <c r="YR263" s="249"/>
      <c r="YS263" s="249"/>
      <c r="YT263" s="249"/>
      <c r="YU263" s="249"/>
      <c r="YV263" s="249"/>
      <c r="YW263" s="249"/>
      <c r="YX263" s="249"/>
      <c r="YY263" s="249"/>
      <c r="YZ263" s="249"/>
      <c r="ZA263" s="249"/>
      <c r="ZB263" s="249"/>
      <c r="ZC263" s="249"/>
      <c r="ZD263" s="249"/>
      <c r="ZE263" s="249"/>
      <c r="ZF263" s="249"/>
      <c r="ZG263" s="249"/>
      <c r="ZH263" s="249"/>
      <c r="ZI263" s="249"/>
      <c r="ZJ263" s="249"/>
      <c r="ZK263" s="249"/>
      <c r="ZL263" s="249"/>
      <c r="ZM263" s="249"/>
      <c r="ZN263" s="249"/>
      <c r="ZO263" s="249"/>
      <c r="ZP263" s="249"/>
      <c r="ZQ263" s="249"/>
      <c r="ZR263" s="249"/>
      <c r="ZS263" s="249"/>
      <c r="ZT263" s="249"/>
      <c r="ZU263" s="249"/>
      <c r="ZV263" s="249"/>
      <c r="ZW263" s="249"/>
      <c r="ZX263" s="249"/>
      <c r="ZY263" s="249"/>
      <c r="ZZ263" s="249"/>
      <c r="AAA263" s="249"/>
      <c r="AAB263" s="249"/>
      <c r="AAC263" s="249"/>
      <c r="AAD263" s="249"/>
      <c r="AAE263" s="249"/>
      <c r="AAF263" s="249"/>
      <c r="AAG263" s="249"/>
      <c r="AAH263" s="249"/>
      <c r="AAI263" s="249"/>
      <c r="AAJ263" s="249"/>
      <c r="AAK263" s="249"/>
      <c r="AAL263" s="249"/>
      <c r="AAM263" s="249"/>
      <c r="AAN263" s="249"/>
      <c r="AAO263" s="249"/>
      <c r="AAP263" s="249"/>
      <c r="AAQ263" s="249"/>
      <c r="AAR263" s="249"/>
      <c r="AAS263" s="249"/>
      <c r="AAT263" s="249"/>
      <c r="AAU263" s="249"/>
      <c r="AAV263" s="249"/>
      <c r="AAW263" s="249"/>
      <c r="AAX263" s="249"/>
      <c r="AAY263" s="249"/>
      <c r="AAZ263" s="249"/>
      <c r="ABA263" s="249"/>
      <c r="ABB263" s="249"/>
      <c r="ABC263" s="249"/>
      <c r="ABD263" s="249"/>
      <c r="ABE263" s="249"/>
      <c r="ABF263" s="249"/>
      <c r="ABG263" s="249"/>
      <c r="ABH263" s="249"/>
      <c r="ABI263" s="249"/>
      <c r="ABJ263" s="249"/>
      <c r="ABK263" s="249"/>
      <c r="ABL263" s="249"/>
      <c r="ABM263" s="249"/>
      <c r="ABN263" s="249"/>
      <c r="ABO263" s="249"/>
      <c r="ABP263" s="249"/>
      <c r="ABQ263" s="249"/>
      <c r="ABR263" s="249"/>
      <c r="ABS263" s="249"/>
      <c r="ABT263" s="249"/>
      <c r="ABU263" s="249"/>
      <c r="ABV263" s="249"/>
      <c r="ABW263" s="249"/>
      <c r="ABX263" s="249"/>
      <c r="ABY263" s="249"/>
      <c r="ABZ263" s="249"/>
      <c r="ACA263" s="249"/>
      <c r="ACB263" s="249"/>
      <c r="ACC263" s="249"/>
      <c r="ACD263" s="249"/>
      <c r="ACE263" s="249"/>
      <c r="ACF263" s="249"/>
      <c r="ACG263" s="249"/>
      <c r="ACH263" s="249"/>
      <c r="ACI263" s="249"/>
      <c r="ACJ263" s="249"/>
      <c r="ACK263" s="249"/>
      <c r="ACL263" s="249"/>
      <c r="ACM263" s="249"/>
      <c r="ACN263" s="249"/>
      <c r="ACO263" s="249"/>
      <c r="ACP263" s="249"/>
      <c r="ACQ263" s="249"/>
      <c r="ACR263" s="249"/>
      <c r="ACS263" s="249"/>
      <c r="ACT263" s="249"/>
      <c r="ACU263" s="249"/>
      <c r="ACV263" s="249"/>
      <c r="ACW263" s="249"/>
      <c r="ACX263" s="249"/>
      <c r="ACY263" s="249"/>
      <c r="ACZ263" s="249"/>
      <c r="ADA263" s="249"/>
      <c r="ADB263" s="249"/>
      <c r="ADC263" s="249"/>
      <c r="ADD263" s="249"/>
      <c r="ADE263" s="249"/>
      <c r="ADF263" s="249"/>
      <c r="ADG263" s="249"/>
      <c r="ADH263" s="249"/>
      <c r="ADI263" s="249"/>
      <c r="ADJ263" s="249"/>
      <c r="ADK263" s="249"/>
      <c r="ADL263" s="249"/>
      <c r="ADM263" s="249"/>
      <c r="ADN263" s="249"/>
      <c r="ADO263" s="249"/>
      <c r="ADP263" s="249"/>
      <c r="ADQ263" s="249"/>
      <c r="ADR263" s="249"/>
      <c r="ADS263" s="249"/>
      <c r="ADT263" s="249"/>
      <c r="ADU263" s="249"/>
      <c r="ADV263" s="249"/>
      <c r="ADW263" s="249"/>
      <c r="ADX263" s="249"/>
      <c r="ADY263" s="249"/>
      <c r="ADZ263" s="249"/>
      <c r="AEA263" s="249"/>
      <c r="AEB263" s="249"/>
      <c r="AEC263" s="249"/>
      <c r="AED263" s="249"/>
      <c r="AEE263" s="249"/>
      <c r="AEF263" s="249"/>
      <c r="AEG263" s="249"/>
      <c r="AEH263" s="249"/>
      <c r="AEI263" s="249"/>
      <c r="AEJ263" s="249"/>
      <c r="AEK263" s="249"/>
      <c r="AEL263" s="249"/>
      <c r="AEM263" s="249"/>
      <c r="AEN263" s="249"/>
      <c r="AEO263" s="249"/>
      <c r="AEP263" s="249"/>
      <c r="AEQ263" s="249"/>
      <c r="AER263" s="249"/>
      <c r="AES263" s="249"/>
      <c r="AET263" s="249"/>
      <c r="AEU263" s="249"/>
      <c r="AEV263" s="249"/>
      <c r="AEW263" s="249"/>
      <c r="AEX263" s="249"/>
      <c r="AEY263" s="249"/>
      <c r="AEZ263" s="249"/>
      <c r="AFA263" s="249"/>
      <c r="AFB263" s="249"/>
      <c r="AFC263" s="249"/>
      <c r="AFD263" s="249"/>
      <c r="AFE263" s="249"/>
      <c r="AFF263" s="249"/>
      <c r="AFG263" s="249"/>
      <c r="AFH263" s="249"/>
      <c r="AFI263" s="249"/>
      <c r="AFJ263" s="249"/>
      <c r="AFK263" s="249"/>
      <c r="AFL263" s="249"/>
      <c r="AFM263" s="249"/>
      <c r="AFN263" s="249"/>
      <c r="AFO263" s="249"/>
      <c r="AFP263" s="249"/>
      <c r="AFQ263" s="249"/>
      <c r="AFR263" s="249"/>
      <c r="AFS263" s="249"/>
      <c r="AFT263" s="249"/>
      <c r="AFU263" s="249"/>
      <c r="AFV263" s="249"/>
      <c r="AFW263" s="249"/>
      <c r="AFX263" s="249"/>
      <c r="AFY263" s="249"/>
      <c r="AFZ263" s="249"/>
      <c r="AGA263" s="249"/>
      <c r="AGB263" s="249"/>
      <c r="AGC263" s="249"/>
      <c r="AGD263" s="249"/>
      <c r="AGE263" s="249"/>
      <c r="AGF263" s="249"/>
      <c r="AGG263" s="249"/>
      <c r="AGH263" s="249"/>
      <c r="AGI263" s="249"/>
      <c r="AGJ263" s="249"/>
      <c r="AGK263" s="249"/>
      <c r="AGL263" s="249"/>
      <c r="AGM263" s="249"/>
      <c r="AGN263" s="249"/>
      <c r="AGO263" s="249"/>
      <c r="AGP263" s="249"/>
      <c r="AGQ263" s="249"/>
      <c r="AGR263" s="249"/>
      <c r="AGS263" s="249"/>
      <c r="AGT263" s="249"/>
      <c r="AGU263" s="249"/>
      <c r="AGV263" s="249"/>
      <c r="AGW263" s="249"/>
      <c r="AGX263" s="249"/>
      <c r="AGY263" s="249"/>
      <c r="AGZ263" s="249"/>
      <c r="AHA263" s="249"/>
      <c r="AHB263" s="249"/>
      <c r="AHC263" s="249"/>
      <c r="AHD263" s="249"/>
      <c r="AHE263" s="249"/>
      <c r="AHF263" s="249"/>
      <c r="AHG263" s="249"/>
      <c r="AHH263" s="249"/>
      <c r="AHI263" s="249"/>
      <c r="AHJ263" s="249"/>
      <c r="AHK263" s="249"/>
      <c r="AHL263" s="249"/>
      <c r="AHM263" s="249"/>
      <c r="AHN263" s="249"/>
      <c r="AHO263" s="249"/>
      <c r="AHP263" s="249"/>
      <c r="AHQ263" s="249"/>
      <c r="AHR263" s="249"/>
      <c r="AHS263" s="249"/>
      <c r="AHT263" s="249"/>
      <c r="AHU263" s="249"/>
      <c r="AHV263" s="249"/>
      <c r="AHW263" s="249"/>
      <c r="AHX263" s="249"/>
      <c r="AHY263" s="249"/>
      <c r="AHZ263" s="249"/>
      <c r="AIA263" s="249"/>
      <c r="AIB263" s="249"/>
      <c r="AIC263" s="249"/>
      <c r="AID263" s="249"/>
      <c r="AIE263" s="249"/>
      <c r="AIF263" s="249"/>
      <c r="AIG263" s="249"/>
      <c r="AIH263" s="249"/>
      <c r="AII263" s="249"/>
      <c r="AIJ263" s="249"/>
      <c r="AIK263" s="249"/>
      <c r="AIL263" s="249"/>
      <c r="AIM263" s="249"/>
      <c r="AIN263" s="249"/>
      <c r="AIO263" s="249"/>
      <c r="AIP263" s="249"/>
      <c r="AIQ263" s="249"/>
      <c r="AIR263" s="249"/>
      <c r="AIS263" s="249"/>
      <c r="AIT263" s="249"/>
      <c r="AIU263" s="249"/>
      <c r="AIV263" s="249"/>
      <c r="AIW263" s="249"/>
      <c r="AIX263" s="249"/>
      <c r="AIY263" s="249"/>
      <c r="AIZ263" s="249"/>
      <c r="AJA263" s="249"/>
      <c r="AJB263" s="249"/>
      <c r="AJC263" s="249"/>
      <c r="AJD263" s="249"/>
      <c r="AJE263" s="249"/>
      <c r="AJF263" s="249"/>
      <c r="AJG263" s="249"/>
      <c r="AJH263" s="249"/>
      <c r="AJI263" s="249"/>
      <c r="AJJ263" s="249"/>
      <c r="AJK263" s="249"/>
      <c r="AJL263" s="249"/>
      <c r="AJM263" s="249"/>
      <c r="AJN263" s="249"/>
      <c r="AJO263" s="249"/>
      <c r="AJP263" s="249"/>
      <c r="AJQ263" s="249"/>
      <c r="AJR263" s="249"/>
      <c r="AJS263" s="249"/>
      <c r="AJT263" s="249"/>
      <c r="AJU263" s="249"/>
      <c r="AJV263" s="249"/>
      <c r="AJW263" s="249"/>
      <c r="AJX263" s="249"/>
      <c r="AJY263" s="249"/>
      <c r="AJZ263" s="249"/>
      <c r="AKA263" s="249"/>
      <c r="AKB263" s="249"/>
      <c r="AKC263" s="249"/>
      <c r="AKD263" s="249"/>
      <c r="AKE263" s="249"/>
      <c r="AKF263" s="249"/>
      <c r="AKG263" s="249"/>
      <c r="AKH263" s="249"/>
      <c r="AKI263" s="249"/>
      <c r="AKJ263" s="249"/>
      <c r="AKK263" s="249"/>
      <c r="AKL263" s="249"/>
      <c r="AKM263" s="249"/>
      <c r="AKN263" s="249"/>
      <c r="AKO263" s="249"/>
      <c r="AKP263" s="249"/>
      <c r="AKQ263" s="249"/>
      <c r="AKR263" s="249"/>
      <c r="AKS263" s="249"/>
      <c r="AKT263" s="249"/>
      <c r="AKU263" s="249"/>
      <c r="AKV263" s="249"/>
      <c r="AKW263" s="249"/>
      <c r="AKX263" s="249"/>
      <c r="AKY263" s="249"/>
      <c r="AKZ263" s="249"/>
      <c r="ALA263" s="249"/>
      <c r="ALB263" s="249"/>
      <c r="ALC263" s="249"/>
      <c r="ALD263" s="249"/>
      <c r="ALE263" s="249"/>
      <c r="ALF263" s="249"/>
      <c r="ALG263" s="249"/>
      <c r="ALH263" s="249"/>
      <c r="ALI263" s="249"/>
      <c r="ALJ263" s="249"/>
      <c r="ALK263" s="249"/>
      <c r="ALL263" s="249"/>
      <c r="ALM263" s="249"/>
      <c r="ALN263" s="249"/>
      <c r="ALO263" s="249"/>
      <c r="ALP263" s="249"/>
      <c r="ALQ263" s="249"/>
      <c r="ALR263" s="249"/>
      <c r="ALS263" s="249"/>
      <c r="ALT263" s="249"/>
      <c r="ALU263" s="249"/>
      <c r="ALV263" s="249"/>
      <c r="ALW263" s="249"/>
      <c r="ALX263" s="249"/>
      <c r="ALY263" s="249"/>
      <c r="ALZ263" s="249"/>
      <c r="AMA263" s="249"/>
      <c r="AMB263" s="249"/>
      <c r="AMC263" s="249"/>
      <c r="AMD263" s="249"/>
      <c r="AME263" s="249"/>
      <c r="AMF263" s="249"/>
      <c r="AMG263" s="249"/>
      <c r="AMH263" s="249"/>
      <c r="AMI263" s="249"/>
      <c r="AMJ263" s="249"/>
    </row>
    <row r="271" spans="1:1024" ht="15.6">
      <c r="A271" s="524" t="s">
        <v>0</v>
      </c>
      <c r="B271" s="524"/>
      <c r="C271" s="524"/>
      <c r="D271" s="524"/>
      <c r="E271" s="524"/>
      <c r="F271" s="524"/>
      <c r="G271" s="524"/>
      <c r="H271" s="524"/>
      <c r="I271" s="524"/>
      <c r="J271" s="524"/>
      <c r="K271" s="524"/>
      <c r="L271" s="524"/>
      <c r="M271" s="524"/>
      <c r="N271" s="524"/>
      <c r="O271" s="524"/>
      <c r="P271" s="524"/>
      <c r="Q271" s="524"/>
      <c r="R271" s="524"/>
    </row>
    <row r="272" spans="1:1024" ht="15.6">
      <c r="A272" s="524" t="s">
        <v>1</v>
      </c>
      <c r="B272" s="524"/>
      <c r="C272" s="524"/>
      <c r="D272" s="524"/>
      <c r="E272" s="524"/>
      <c r="F272" s="524"/>
      <c r="G272" s="524"/>
      <c r="H272" s="524"/>
      <c r="I272" s="524"/>
      <c r="J272" s="524"/>
      <c r="K272" s="524"/>
      <c r="L272" s="524"/>
      <c r="M272" s="524"/>
      <c r="N272" s="524"/>
      <c r="O272" s="524"/>
      <c r="P272" s="524"/>
      <c r="Q272" s="524"/>
      <c r="R272" s="524"/>
    </row>
    <row r="273" spans="1:19" ht="15.6">
      <c r="A273" s="525" t="s">
        <v>32</v>
      </c>
      <c r="B273" s="525"/>
      <c r="C273" s="525"/>
      <c r="D273" s="525"/>
      <c r="E273" s="525"/>
      <c r="F273" s="525"/>
      <c r="G273" s="525"/>
      <c r="H273" s="525"/>
      <c r="I273" s="525"/>
      <c r="J273" s="525"/>
      <c r="K273" s="525"/>
      <c r="L273" s="525"/>
      <c r="M273" s="525"/>
      <c r="N273" s="525"/>
      <c r="O273" s="525"/>
      <c r="P273" s="525"/>
      <c r="Q273" s="525"/>
      <c r="R273" s="525"/>
      <c r="S273" s="25"/>
    </row>
    <row r="274" spans="1:19" ht="15.6">
      <c r="A274" s="514" t="s">
        <v>259</v>
      </c>
      <c r="B274" s="514"/>
      <c r="C274" s="514"/>
      <c r="D274" s="514"/>
      <c r="E274" s="514"/>
      <c r="F274" s="514"/>
      <c r="G274" s="514"/>
      <c r="H274" s="514"/>
      <c r="I274" s="514"/>
      <c r="J274" s="514"/>
      <c r="K274" s="514"/>
      <c r="L274" s="514"/>
      <c r="M274" s="514"/>
      <c r="N274" s="514"/>
      <c r="O274" s="514"/>
      <c r="P274" s="514"/>
      <c r="Q274" s="514"/>
      <c r="R274" s="514"/>
      <c r="S274" s="25"/>
    </row>
    <row r="275" spans="1:19" ht="15.6">
      <c r="A275" s="514" t="s">
        <v>48</v>
      </c>
      <c r="B275" s="514"/>
      <c r="C275" s="514"/>
      <c r="D275" s="514"/>
      <c r="E275" s="514"/>
      <c r="F275" s="514"/>
      <c r="G275" s="514"/>
      <c r="H275" s="514"/>
      <c r="I275" s="514"/>
      <c r="J275" s="514"/>
      <c r="K275" s="514"/>
      <c r="L275" s="514"/>
      <c r="M275" s="514"/>
      <c r="N275" s="514"/>
      <c r="O275" s="514"/>
      <c r="P275" s="514"/>
      <c r="Q275" s="514"/>
      <c r="R275" s="514"/>
      <c r="S275" s="25"/>
    </row>
    <row r="276" spans="1:19" ht="15" customHeight="1">
      <c r="A276" s="515" t="s">
        <v>2</v>
      </c>
      <c r="B276" s="515"/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5"/>
      <c r="O276" s="515"/>
      <c r="P276" s="144"/>
      <c r="S276" s="25"/>
    </row>
    <row r="277" spans="1:19" ht="115.8" customHeight="1">
      <c r="A277" s="24"/>
      <c r="B277" s="516" t="s">
        <v>254</v>
      </c>
      <c r="C277" s="517"/>
      <c r="D277" s="517"/>
      <c r="E277" s="517"/>
      <c r="F277" s="517"/>
      <c r="G277" s="517"/>
      <c r="H277" s="517"/>
      <c r="I277" s="517"/>
      <c r="J277" s="517"/>
      <c r="K277" s="517"/>
      <c r="L277" s="517"/>
      <c r="M277" s="517"/>
      <c r="N277" s="517"/>
      <c r="O277" s="517"/>
      <c r="P277" s="517"/>
      <c r="Q277" s="517"/>
      <c r="R277" s="517"/>
      <c r="S277" s="517"/>
    </row>
    <row r="278" spans="1:19" ht="18">
      <c r="A278" s="22"/>
      <c r="B278" s="512" t="s">
        <v>11</v>
      </c>
      <c r="C278" s="512"/>
      <c r="D278" s="512"/>
      <c r="E278" s="512"/>
      <c r="F278" s="512"/>
      <c r="G278" s="512"/>
      <c r="H278" s="512"/>
      <c r="I278" s="512"/>
      <c r="J278" s="512"/>
      <c r="K278" s="512"/>
      <c r="L278" s="513" t="s">
        <v>104</v>
      </c>
      <c r="M278" s="513"/>
      <c r="N278" s="513"/>
      <c r="O278" s="41" t="s">
        <v>12</v>
      </c>
      <c r="P278" s="513" t="s">
        <v>169</v>
      </c>
      <c r="Q278" s="513"/>
      <c r="R278" s="513"/>
    </row>
    <row r="279" spans="1:19" ht="18">
      <c r="A279" s="22"/>
      <c r="B279" s="501" t="s">
        <v>170</v>
      </c>
      <c r="C279" s="501"/>
      <c r="D279" s="501"/>
      <c r="E279" s="501"/>
      <c r="F279" s="501"/>
      <c r="G279" s="501"/>
      <c r="H279" s="501"/>
      <c r="I279" s="509">
        <v>4</v>
      </c>
      <c r="J279" s="509"/>
      <c r="K279" s="42" t="s">
        <v>19</v>
      </c>
      <c r="L279" s="42"/>
      <c r="M279" s="510" t="s">
        <v>13</v>
      </c>
      <c r="N279" s="510"/>
      <c r="O279" s="510"/>
      <c r="P279" s="511" t="s">
        <v>14</v>
      </c>
      <c r="Q279" s="511"/>
      <c r="R279" s="511"/>
    </row>
    <row r="280" spans="1:19" ht="18">
      <c r="A280" s="22"/>
      <c r="B280" s="512" t="s">
        <v>16</v>
      </c>
      <c r="C280" s="512"/>
      <c r="D280" s="513" t="s">
        <v>209</v>
      </c>
      <c r="E280" s="513"/>
      <c r="F280" s="513"/>
      <c r="G280" s="513"/>
      <c r="H280" s="513"/>
      <c r="I280" s="513"/>
      <c r="J280" s="513"/>
      <c r="K280" s="513"/>
      <c r="L280" s="513"/>
      <c r="M280" s="513"/>
      <c r="N280" s="513"/>
      <c r="O280" s="513"/>
      <c r="P280" s="513"/>
      <c r="Q280" s="513"/>
      <c r="R280" s="513"/>
      <c r="S280" s="25"/>
    </row>
    <row r="281" spans="1:19" ht="18">
      <c r="A281" s="22"/>
      <c r="B281" s="501" t="s">
        <v>15</v>
      </c>
      <c r="C281" s="501"/>
      <c r="D281" s="502"/>
      <c r="E281" s="502"/>
      <c r="F281" s="502"/>
      <c r="G281" s="502"/>
      <c r="H281" s="502"/>
      <c r="I281" s="502"/>
      <c r="J281" s="502"/>
      <c r="K281" s="502"/>
      <c r="L281" s="502"/>
      <c r="M281" s="502"/>
      <c r="N281" s="502"/>
      <c r="O281" s="502"/>
      <c r="P281" s="502"/>
      <c r="Q281" s="502"/>
      <c r="R281" s="502"/>
      <c r="S281" s="25"/>
    </row>
    <row r="282" spans="1:19" ht="15.6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S282" s="25"/>
    </row>
    <row r="283" spans="1:19" ht="15.6">
      <c r="A283" s="36"/>
      <c r="B283" s="503" t="s">
        <v>22</v>
      </c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4"/>
      <c r="R283" s="21">
        <v>5</v>
      </c>
      <c r="S283" s="25"/>
    </row>
    <row r="284" spans="1:19" ht="15.6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S284" s="25"/>
    </row>
    <row r="285" spans="1:19" ht="15.6">
      <c r="A285" s="4"/>
      <c r="B285" s="4"/>
      <c r="C285" s="4"/>
      <c r="D285" s="505" t="s">
        <v>6</v>
      </c>
      <c r="E285" s="506"/>
      <c r="F285" s="506"/>
      <c r="G285" s="506"/>
      <c r="H285" s="506"/>
      <c r="I285" s="506"/>
      <c r="J285" s="506"/>
      <c r="K285" s="506"/>
      <c r="L285" s="506"/>
      <c r="M285" s="506"/>
      <c r="N285" s="507"/>
      <c r="O285" s="8"/>
      <c r="P285" s="503" t="s">
        <v>23</v>
      </c>
      <c r="Q285" s="504"/>
      <c r="R285" s="21">
        <f>IF($R$206=2,1,ROUNDDOWN(R283*0.4,0))</f>
        <v>2</v>
      </c>
      <c r="S285" s="25"/>
    </row>
    <row r="286" spans="1:19" ht="159">
      <c r="A286" s="5"/>
      <c r="B286" s="146"/>
      <c r="C286" s="145" t="s">
        <v>44</v>
      </c>
      <c r="D286" s="40"/>
      <c r="E286" s="40" t="s">
        <v>29</v>
      </c>
      <c r="F286" s="40" t="s">
        <v>256</v>
      </c>
      <c r="G286" s="40" t="s">
        <v>50</v>
      </c>
      <c r="H286" s="40" t="s">
        <v>51</v>
      </c>
      <c r="I286" s="187" t="s">
        <v>257</v>
      </c>
      <c r="J286" s="187" t="s">
        <v>114</v>
      </c>
      <c r="K286" s="187" t="s">
        <v>220</v>
      </c>
      <c r="L286" s="187" t="s">
        <v>258</v>
      </c>
      <c r="M286" s="14"/>
      <c r="N286" s="15"/>
      <c r="O286" s="12"/>
      <c r="P286" s="12"/>
      <c r="S286" s="25"/>
    </row>
    <row r="287" spans="1:19">
      <c r="A287" s="5"/>
      <c r="B287" s="508"/>
      <c r="C287" s="558"/>
      <c r="D287" s="505" t="s">
        <v>7</v>
      </c>
      <c r="E287" s="506"/>
      <c r="F287" s="506"/>
      <c r="G287" s="506"/>
      <c r="H287" s="506"/>
      <c r="I287" s="506"/>
      <c r="J287" s="506"/>
      <c r="K287" s="506"/>
      <c r="L287" s="506"/>
      <c r="M287" s="506"/>
      <c r="N287" s="507"/>
      <c r="O287" s="13" t="s">
        <v>8</v>
      </c>
      <c r="P287" s="30"/>
      <c r="S287" s="25"/>
    </row>
    <row r="288" spans="1:19">
      <c r="A288" s="5"/>
      <c r="B288" s="559"/>
      <c r="C288" s="560"/>
      <c r="D288" s="11"/>
      <c r="E288" s="6">
        <v>1</v>
      </c>
      <c r="F288" s="6">
        <v>1</v>
      </c>
      <c r="G288" s="6">
        <v>1</v>
      </c>
      <c r="H288" s="6">
        <v>1</v>
      </c>
      <c r="I288" s="6">
        <v>3</v>
      </c>
      <c r="J288" s="6">
        <v>3</v>
      </c>
      <c r="K288" s="6">
        <v>3</v>
      </c>
      <c r="L288" s="6">
        <v>3</v>
      </c>
      <c r="M288" s="6"/>
      <c r="N288" s="6"/>
      <c r="O288" s="16">
        <f>SUM(D$288:N$288)</f>
        <v>16</v>
      </c>
      <c r="P288" s="29"/>
      <c r="S288" s="25"/>
    </row>
    <row r="289" spans="1:19" ht="45.6">
      <c r="A289" s="17"/>
      <c r="B289" s="151" t="s">
        <v>3</v>
      </c>
      <c r="C289" s="151" t="s">
        <v>4</v>
      </c>
      <c r="D289" s="519" t="s">
        <v>5</v>
      </c>
      <c r="E289" s="520"/>
      <c r="F289" s="520"/>
      <c r="G289" s="520"/>
      <c r="H289" s="520"/>
      <c r="I289" s="520"/>
      <c r="J289" s="520"/>
      <c r="K289" s="520"/>
      <c r="L289" s="520"/>
      <c r="M289" s="520"/>
      <c r="N289" s="521"/>
      <c r="O289" s="45" t="s">
        <v>17</v>
      </c>
      <c r="P289" s="45" t="s">
        <v>21</v>
      </c>
      <c r="Q289" s="45" t="s">
        <v>18</v>
      </c>
      <c r="R289" s="45" t="s">
        <v>10</v>
      </c>
      <c r="S289" s="25"/>
    </row>
    <row r="290" spans="1:19" ht="18.600000000000001" thickBot="1">
      <c r="A290" s="7"/>
      <c r="B290" s="99">
        <v>1</v>
      </c>
      <c r="C290" s="93" t="s">
        <v>255</v>
      </c>
      <c r="D290" s="138"/>
      <c r="E290" s="420">
        <v>74</v>
      </c>
      <c r="F290" s="421">
        <v>76</v>
      </c>
      <c r="G290" s="421">
        <v>78</v>
      </c>
      <c r="H290" s="421">
        <v>75</v>
      </c>
      <c r="I290" s="423">
        <v>74</v>
      </c>
      <c r="J290" s="423">
        <v>79</v>
      </c>
      <c r="K290" s="423">
        <v>76</v>
      </c>
      <c r="L290" s="489">
        <v>75</v>
      </c>
      <c r="M290" s="93"/>
      <c r="N290" s="93"/>
      <c r="O290" s="86">
        <f>((D290*$D$288+E290*$E$288+F290*$F$288+G290*$G$288+H290*$H$288+I290*$I$288+J290*$J$288+K290*$K$288+$L$288*L290+$M$288*M290+$N$288*N290)/$O$288)*0.9</f>
        <v>68.34375</v>
      </c>
      <c r="P290" s="86"/>
      <c r="Q290" s="87">
        <f>P290*0.1</f>
        <v>0</v>
      </c>
      <c r="R290" s="87">
        <f>O290+Q290</f>
        <v>68.34375</v>
      </c>
      <c r="S290" s="25"/>
    </row>
    <row r="291" spans="1:19" ht="18" hidden="1">
      <c r="A291" s="7"/>
      <c r="B291" s="50">
        <v>2</v>
      </c>
      <c r="C291" s="51"/>
      <c r="D291" s="115"/>
      <c r="E291" s="115"/>
      <c r="F291" s="115"/>
      <c r="G291" s="115"/>
      <c r="H291" s="114"/>
      <c r="I291" s="160"/>
      <c r="J291" s="157"/>
      <c r="K291" s="160"/>
      <c r="L291" s="157"/>
      <c r="M291" s="76"/>
      <c r="N291" s="76"/>
      <c r="O291" s="53">
        <f>((D291*$D$248+E291*$E$248+F291*$F$248+G291*$G$248+H291*$H$248+I291*$I$248+J291*$J$248+K291*$K$248+$L$248*L291+$M$248*M291+$N$248*N291)/$O$248)*0.9</f>
        <v>0</v>
      </c>
      <c r="P291" s="53"/>
      <c r="Q291" s="54">
        <f>P291*0.1</f>
        <v>0</v>
      </c>
      <c r="R291" s="54">
        <f t="shared" ref="R291" si="15">O291</f>
        <v>0</v>
      </c>
      <c r="S291" s="25"/>
    </row>
    <row r="292" spans="1:19" ht="18" hidden="1">
      <c r="B292" s="50"/>
      <c r="C292" s="51"/>
      <c r="D292" s="75"/>
      <c r="E292" s="75"/>
      <c r="F292" s="75"/>
      <c r="G292" s="75"/>
      <c r="H292" s="75"/>
      <c r="I292" s="75"/>
      <c r="J292" s="75"/>
      <c r="K292" s="75"/>
      <c r="L292" s="75"/>
      <c r="M292" s="52"/>
      <c r="N292" s="52"/>
      <c r="O292" s="53"/>
      <c r="P292" s="53"/>
      <c r="Q292" s="54"/>
      <c r="R292" s="54"/>
      <c r="S292" s="25"/>
    </row>
    <row r="293" spans="1:19" ht="18" hidden="1">
      <c r="B293" s="50"/>
      <c r="C293" s="60"/>
      <c r="D293" s="74"/>
      <c r="E293" s="74"/>
      <c r="F293" s="74"/>
      <c r="G293" s="74"/>
      <c r="H293" s="74"/>
      <c r="I293" s="74"/>
      <c r="J293" s="74"/>
      <c r="K293" s="74"/>
      <c r="L293" s="74"/>
      <c r="M293" s="47"/>
      <c r="N293" s="47"/>
      <c r="O293" s="48"/>
      <c r="P293" s="53"/>
      <c r="Q293" s="54"/>
      <c r="R293" s="49"/>
      <c r="S293" s="25"/>
    </row>
    <row r="294" spans="1:19" ht="18">
      <c r="B294" s="64"/>
      <c r="C294" s="64"/>
      <c r="D294" s="92"/>
      <c r="E294" s="92"/>
      <c r="F294" s="92"/>
      <c r="G294" s="92"/>
      <c r="H294" s="92"/>
      <c r="I294" s="92"/>
      <c r="J294" s="92"/>
      <c r="K294" s="92"/>
      <c r="L294" s="92"/>
      <c r="M294" s="64"/>
      <c r="N294" s="64"/>
      <c r="O294" s="68"/>
      <c r="P294" s="68"/>
      <c r="Q294" s="69"/>
      <c r="R294" s="71"/>
      <c r="S294" s="25"/>
    </row>
    <row r="295" spans="1:19" ht="15.6">
      <c r="A295" s="522" t="s">
        <v>85</v>
      </c>
      <c r="B295" s="522"/>
      <c r="C295" s="522"/>
      <c r="D295" s="522"/>
      <c r="E295" s="522"/>
      <c r="F295" s="522"/>
      <c r="G295" s="522"/>
      <c r="H295" s="522"/>
      <c r="I295" s="522"/>
      <c r="J295" s="522"/>
      <c r="K295" s="522"/>
      <c r="L295" s="522"/>
      <c r="M295" s="522"/>
      <c r="N295" s="522"/>
      <c r="O295" s="522"/>
      <c r="P295" s="522"/>
      <c r="Q295" s="522"/>
      <c r="R295" s="522"/>
      <c r="S295" s="25"/>
    </row>
    <row r="296" spans="1:19" ht="15.6">
      <c r="A296" s="100"/>
      <c r="B296" s="100"/>
      <c r="C296" s="100"/>
      <c r="D296" s="100"/>
      <c r="E296" s="100"/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25"/>
    </row>
    <row r="297" spans="1:19" ht="15.6">
      <c r="A297" s="523" t="s">
        <v>9</v>
      </c>
      <c r="B297" s="523"/>
      <c r="C297" s="523"/>
      <c r="D297" s="523"/>
      <c r="E297" s="523"/>
      <c r="F297" s="523"/>
      <c r="G297" s="523"/>
      <c r="H297" s="523"/>
      <c r="I297" s="523"/>
      <c r="J297" s="523"/>
      <c r="K297" s="523"/>
      <c r="L297" s="523"/>
      <c r="M297" s="523"/>
      <c r="N297" s="523"/>
      <c r="O297" s="523"/>
      <c r="P297" s="523"/>
      <c r="Q297" s="523"/>
      <c r="R297" s="523"/>
    </row>
    <row r="298" spans="1:19" ht="15.6">
      <c r="A298" s="499" t="s">
        <v>161</v>
      </c>
      <c r="B298" s="499"/>
      <c r="C298" s="499"/>
      <c r="D298" s="499"/>
      <c r="E298" s="499"/>
      <c r="F298" s="499"/>
      <c r="G298" s="499"/>
      <c r="H298" s="499"/>
      <c r="I298" s="499"/>
      <c r="J298" s="499"/>
      <c r="K298" s="499"/>
      <c r="L298" s="499"/>
      <c r="M298" s="499"/>
      <c r="N298" s="499"/>
      <c r="O298" s="499"/>
      <c r="P298" s="499"/>
      <c r="Q298" s="499"/>
      <c r="R298" s="499"/>
    </row>
    <row r="299" spans="1:19" ht="15.6">
      <c r="A299" s="499"/>
      <c r="B299" s="499"/>
      <c r="C299" s="499"/>
      <c r="D299" s="499"/>
      <c r="E299" s="499"/>
      <c r="F299" s="499"/>
      <c r="G299" s="499"/>
      <c r="H299" s="499"/>
      <c r="I299" s="499"/>
      <c r="J299" s="499"/>
      <c r="K299" s="499"/>
      <c r="L299" s="499"/>
      <c r="M299" s="499"/>
      <c r="N299" s="499"/>
      <c r="O299" s="499"/>
      <c r="P299" s="499"/>
      <c r="Q299" s="499"/>
      <c r="R299" s="499"/>
    </row>
    <row r="300" spans="1:19" ht="15.6">
      <c r="A300" s="499" t="s">
        <v>168</v>
      </c>
      <c r="B300" s="499"/>
      <c r="C300" s="499"/>
      <c r="D300" s="499"/>
      <c r="E300" s="499"/>
      <c r="F300" s="499"/>
      <c r="G300" s="499"/>
      <c r="H300" s="499"/>
      <c r="I300" s="499"/>
      <c r="J300" s="499"/>
      <c r="K300" s="499"/>
      <c r="L300" s="499"/>
      <c r="M300" s="499"/>
      <c r="N300" s="499"/>
      <c r="O300" s="499"/>
      <c r="P300" s="499"/>
      <c r="Q300" s="499"/>
      <c r="R300" s="499"/>
    </row>
    <row r="301" spans="1:19" ht="15.6">
      <c r="A301" s="500"/>
      <c r="B301" s="500"/>
      <c r="C301" s="500"/>
      <c r="D301" s="500"/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  <c r="R301" s="500"/>
    </row>
    <row r="302" spans="1:19" ht="15.6">
      <c r="A302" s="500" t="s">
        <v>242</v>
      </c>
      <c r="B302" s="500"/>
      <c r="C302" s="500"/>
      <c r="D302" s="500"/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  <c r="R302" s="500"/>
    </row>
  </sheetData>
  <sortState xmlns:xlrd2="http://schemas.microsoft.com/office/spreadsheetml/2017/richdata2" ref="B137:R146">
    <sortCondition descending="1" ref="R137:R146"/>
  </sortState>
  <mergeCells count="224">
    <mergeCell ref="A301:R301"/>
    <mergeCell ref="A302:R302"/>
    <mergeCell ref="A300:R300"/>
    <mergeCell ref="A274:R274"/>
    <mergeCell ref="A275:R275"/>
    <mergeCell ref="A276:O276"/>
    <mergeCell ref="B278:K278"/>
    <mergeCell ref="L278:N278"/>
    <mergeCell ref="P278:R278"/>
    <mergeCell ref="B279:H279"/>
    <mergeCell ref="I279:J279"/>
    <mergeCell ref="M279:O279"/>
    <mergeCell ref="P279:R279"/>
    <mergeCell ref="B280:C280"/>
    <mergeCell ref="D280:R280"/>
    <mergeCell ref="B281:C281"/>
    <mergeCell ref="D281:R281"/>
    <mergeCell ref="B283:Q283"/>
    <mergeCell ref="P285:Q285"/>
    <mergeCell ref="B287:C287"/>
    <mergeCell ref="B288:C288"/>
    <mergeCell ref="D289:N289"/>
    <mergeCell ref="A271:R271"/>
    <mergeCell ref="A272:R272"/>
    <mergeCell ref="A273:R273"/>
    <mergeCell ref="D285:N285"/>
    <mergeCell ref="D287:N287"/>
    <mergeCell ref="A295:R295"/>
    <mergeCell ref="A297:R297"/>
    <mergeCell ref="A298:R298"/>
    <mergeCell ref="A299:R299"/>
    <mergeCell ref="B11:C11"/>
    <mergeCell ref="B18:C18"/>
    <mergeCell ref="D15:N15"/>
    <mergeCell ref="D17:N17"/>
    <mergeCell ref="B17:C17"/>
    <mergeCell ref="D11:R11"/>
    <mergeCell ref="A1:R1"/>
    <mergeCell ref="A3:R3"/>
    <mergeCell ref="A5:R5"/>
    <mergeCell ref="A2:R2"/>
    <mergeCell ref="D10:R10"/>
    <mergeCell ref="P9:R9"/>
    <mergeCell ref="P8:R8"/>
    <mergeCell ref="I9:J9"/>
    <mergeCell ref="A4:R4"/>
    <mergeCell ref="M9:O9"/>
    <mergeCell ref="A6:O6"/>
    <mergeCell ref="B8:K8"/>
    <mergeCell ref="L8:N8"/>
    <mergeCell ref="B9:H9"/>
    <mergeCell ref="B10:C10"/>
    <mergeCell ref="B13:Q13"/>
    <mergeCell ref="P15:Q15"/>
    <mergeCell ref="D19:N19"/>
    <mergeCell ref="B55:C55"/>
    <mergeCell ref="D55:R55"/>
    <mergeCell ref="B54:H54"/>
    <mergeCell ref="I54:J54"/>
    <mergeCell ref="M54:O54"/>
    <mergeCell ref="P54:R54"/>
    <mergeCell ref="A46:R46"/>
    <mergeCell ref="A47:R47"/>
    <mergeCell ref="A48:R48"/>
    <mergeCell ref="A49:R49"/>
    <mergeCell ref="A50:R50"/>
    <mergeCell ref="A51:O51"/>
    <mergeCell ref="B53:K53"/>
    <mergeCell ref="L53:N53"/>
    <mergeCell ref="P53:R53"/>
    <mergeCell ref="A35:R35"/>
    <mergeCell ref="A150:R150"/>
    <mergeCell ref="A151:R151"/>
    <mergeCell ref="A152:R152"/>
    <mergeCell ref="A153:R153"/>
    <mergeCell ref="A154:O154"/>
    <mergeCell ref="A28:R28"/>
    <mergeCell ref="A30:R30"/>
    <mergeCell ref="A31:R31"/>
    <mergeCell ref="A32:R32"/>
    <mergeCell ref="A33:R33"/>
    <mergeCell ref="A34:R34"/>
    <mergeCell ref="A149:R149"/>
    <mergeCell ref="A135:R135"/>
    <mergeCell ref="A136:R136"/>
    <mergeCell ref="A137:R137"/>
    <mergeCell ref="A133:R133"/>
    <mergeCell ref="A134:R134"/>
    <mergeCell ref="B62:C62"/>
    <mergeCell ref="D62:N62"/>
    <mergeCell ref="B63:C63"/>
    <mergeCell ref="D64:N64"/>
    <mergeCell ref="A79:R79"/>
    <mergeCell ref="A100:R100"/>
    <mergeCell ref="B105:H105"/>
    <mergeCell ref="I105:J105"/>
    <mergeCell ref="M105:O105"/>
    <mergeCell ref="P105:R105"/>
    <mergeCell ref="B106:C106"/>
    <mergeCell ref="D106:R106"/>
    <mergeCell ref="A101:R101"/>
    <mergeCell ref="A102:O102"/>
    <mergeCell ref="B104:K104"/>
    <mergeCell ref="L104:N104"/>
    <mergeCell ref="P104:R104"/>
    <mergeCell ref="B56:C56"/>
    <mergeCell ref="D56:R56"/>
    <mergeCell ref="B58:Q58"/>
    <mergeCell ref="D60:N60"/>
    <mergeCell ref="P60:Q60"/>
    <mergeCell ref="A97:R97"/>
    <mergeCell ref="A98:R98"/>
    <mergeCell ref="A99:R99"/>
    <mergeCell ref="A81:R81"/>
    <mergeCell ref="A82:R82"/>
    <mergeCell ref="A83:R83"/>
    <mergeCell ref="A84:R84"/>
    <mergeCell ref="A85:R85"/>
    <mergeCell ref="A86:R86"/>
    <mergeCell ref="B113:C113"/>
    <mergeCell ref="D113:N113"/>
    <mergeCell ref="B114:C114"/>
    <mergeCell ref="D115:N115"/>
    <mergeCell ref="A131:R131"/>
    <mergeCell ref="B107:C107"/>
    <mergeCell ref="D107:R107"/>
    <mergeCell ref="B109:Q109"/>
    <mergeCell ref="D111:N111"/>
    <mergeCell ref="P111:Q111"/>
    <mergeCell ref="A180:R180"/>
    <mergeCell ref="A182:R182"/>
    <mergeCell ref="A183:R183"/>
    <mergeCell ref="A184:R184"/>
    <mergeCell ref="A185:R185"/>
    <mergeCell ref="B156:K156"/>
    <mergeCell ref="L156:N156"/>
    <mergeCell ref="P156:R156"/>
    <mergeCell ref="B157:H157"/>
    <mergeCell ref="I157:J157"/>
    <mergeCell ref="M157:O157"/>
    <mergeCell ref="P157:R157"/>
    <mergeCell ref="B161:Q161"/>
    <mergeCell ref="D163:N163"/>
    <mergeCell ref="P163:Q163"/>
    <mergeCell ref="B165:C165"/>
    <mergeCell ref="D165:N165"/>
    <mergeCell ref="B166:C166"/>
    <mergeCell ref="D167:N167"/>
    <mergeCell ref="B158:C158"/>
    <mergeCell ref="D158:R158"/>
    <mergeCell ref="B159:C159"/>
    <mergeCell ref="D159:R159"/>
    <mergeCell ref="A186:R186"/>
    <mergeCell ref="A198:R198"/>
    <mergeCell ref="A199:O199"/>
    <mergeCell ref="B201:K201"/>
    <mergeCell ref="L201:N201"/>
    <mergeCell ref="P201:R201"/>
    <mergeCell ref="A194:R194"/>
    <mergeCell ref="A195:R195"/>
    <mergeCell ref="A196:R196"/>
    <mergeCell ref="A197:R197"/>
    <mergeCell ref="A138:R138"/>
    <mergeCell ref="A187:R187"/>
    <mergeCell ref="A227:R227"/>
    <mergeCell ref="A222:R222"/>
    <mergeCell ref="A223:R223"/>
    <mergeCell ref="A224:R224"/>
    <mergeCell ref="A225:R225"/>
    <mergeCell ref="A226:R226"/>
    <mergeCell ref="B210:C210"/>
    <mergeCell ref="D210:N210"/>
    <mergeCell ref="B211:C211"/>
    <mergeCell ref="D212:N212"/>
    <mergeCell ref="A220:R220"/>
    <mergeCell ref="B204:C204"/>
    <mergeCell ref="D204:R204"/>
    <mergeCell ref="B206:Q206"/>
    <mergeCell ref="D208:N208"/>
    <mergeCell ref="P208:Q208"/>
    <mergeCell ref="B202:H202"/>
    <mergeCell ref="I202:J202"/>
    <mergeCell ref="M202:O202"/>
    <mergeCell ref="P202:R202"/>
    <mergeCell ref="B203:C203"/>
    <mergeCell ref="D203:R203"/>
    <mergeCell ref="D240:R240"/>
    <mergeCell ref="B241:C241"/>
    <mergeCell ref="D241:R241"/>
    <mergeCell ref="B243:Q243"/>
    <mergeCell ref="A231:R231"/>
    <mergeCell ref="A232:R232"/>
    <mergeCell ref="A233:R233"/>
    <mergeCell ref="A234:R234"/>
    <mergeCell ref="A235:R235"/>
    <mergeCell ref="A236:O236"/>
    <mergeCell ref="B237:R237"/>
    <mergeCell ref="B238:K238"/>
    <mergeCell ref="L238:N238"/>
    <mergeCell ref="P238:R238"/>
    <mergeCell ref="B7:S7"/>
    <mergeCell ref="B52:S52"/>
    <mergeCell ref="B103:S103"/>
    <mergeCell ref="B155:S155"/>
    <mergeCell ref="B200:S200"/>
    <mergeCell ref="B277:S277"/>
    <mergeCell ref="A259:R259"/>
    <mergeCell ref="A260:R260"/>
    <mergeCell ref="A261:R261"/>
    <mergeCell ref="A262:R262"/>
    <mergeCell ref="D245:N245"/>
    <mergeCell ref="P245:Q245"/>
    <mergeCell ref="B247:C247"/>
    <mergeCell ref="D247:N247"/>
    <mergeCell ref="B248:C248"/>
    <mergeCell ref="D249:N249"/>
    <mergeCell ref="A255:R255"/>
    <mergeCell ref="A257:R257"/>
    <mergeCell ref="A258:R258"/>
    <mergeCell ref="B239:H239"/>
    <mergeCell ref="I239:J239"/>
    <mergeCell ref="M239:O239"/>
    <mergeCell ref="P239:R239"/>
    <mergeCell ref="B240:C240"/>
  </mergeCells>
  <conditionalFormatting sqref="M177:N177 M122:N126 N172:N174 D24:D25">
    <cfRule type="expression" dxfId="118" priority="180">
      <formula>AND(D24=0,D$18&lt;&gt;0)</formula>
    </cfRule>
  </conditionalFormatting>
  <conditionalFormatting sqref="D67">
    <cfRule type="expression" dxfId="117" priority="175">
      <formula>AND(D67=0,D$18&lt;&gt;0)</formula>
    </cfRule>
  </conditionalFormatting>
  <conditionalFormatting sqref="N215:N217">
    <cfRule type="expression" dxfId="116" priority="167">
      <formula>AND(N215=0,N$18&lt;&gt;0)</formula>
    </cfRule>
  </conditionalFormatting>
  <conditionalFormatting sqref="D23">
    <cfRule type="expression" dxfId="115" priority="160">
      <formula>AND(D23=0,D$18&lt;&gt;0)</formula>
    </cfRule>
  </conditionalFormatting>
  <conditionalFormatting sqref="M77:N77">
    <cfRule type="expression" dxfId="114" priority="157">
      <formula>AND(M77=0,M$18&lt;&gt;0)</formula>
    </cfRule>
  </conditionalFormatting>
  <conditionalFormatting sqref="L175:N175">
    <cfRule type="expression" dxfId="113" priority="126">
      <formula>AND(L175=0,L$18&lt;&gt;0)</formula>
    </cfRule>
  </conditionalFormatting>
  <conditionalFormatting sqref="D26:K26">
    <cfRule type="expression" dxfId="112" priority="152">
      <formula>AND(D26=0,D$18&lt;&gt;0)</formula>
    </cfRule>
  </conditionalFormatting>
  <conditionalFormatting sqref="D67">
    <cfRule type="expression" dxfId="111" priority="146">
      <formula>AND(D67=0,D$18&lt;&gt;0)</formula>
    </cfRule>
  </conditionalFormatting>
  <conditionalFormatting sqref="D128:N128">
    <cfRule type="expression" dxfId="110" priority="132">
      <formula>AND(D128=0,D$18&lt;&gt;0)</formula>
    </cfRule>
  </conditionalFormatting>
  <conditionalFormatting sqref="N170">
    <cfRule type="expression" dxfId="109" priority="123">
      <formula>AND(N170=0,N$18&lt;&gt;0)</formula>
    </cfRule>
  </conditionalFormatting>
  <conditionalFormatting sqref="M127:N127">
    <cfRule type="expression" dxfId="108" priority="127">
      <formula>AND(M127=0,M$18&lt;&gt;0)</formula>
    </cfRule>
  </conditionalFormatting>
  <conditionalFormatting sqref="D175:K175">
    <cfRule type="expression" dxfId="107" priority="121">
      <formula>AND(D175=0,D$18&lt;&gt;0)</formula>
    </cfRule>
  </conditionalFormatting>
  <conditionalFormatting sqref="M76:N76">
    <cfRule type="expression" dxfId="106" priority="145">
      <formula>AND(M76=0,M$18&lt;&gt;0)</formula>
    </cfRule>
  </conditionalFormatting>
  <conditionalFormatting sqref="M74:M75">
    <cfRule type="expression" dxfId="105" priority="144">
      <formula>AND(M74=0,M$18&lt;&gt;0)</formula>
    </cfRule>
  </conditionalFormatting>
  <conditionalFormatting sqref="M121:N121">
    <cfRule type="expression" dxfId="104" priority="128">
      <formula>AND(M121=0,M$18&lt;&gt;0)</formula>
    </cfRule>
  </conditionalFormatting>
  <conditionalFormatting sqref="N171">
    <cfRule type="expression" dxfId="103" priority="122">
      <formula>AND(N171=0,N$18&lt;&gt;0)</formula>
    </cfRule>
  </conditionalFormatting>
  <conditionalFormatting sqref="M251:N252 N250">
    <cfRule type="expression" dxfId="102" priority="117">
      <formula>AND(M250=0,M$18&lt;&gt;0)</formula>
    </cfRule>
  </conditionalFormatting>
  <conditionalFormatting sqref="D176:N176">
    <cfRule type="expression" dxfId="101" priority="124">
      <formula>AND(D176=0,D$18&lt;&gt;0)</formula>
    </cfRule>
  </conditionalFormatting>
  <conditionalFormatting sqref="M119:N119">
    <cfRule type="expression" dxfId="100" priority="131">
      <formula>AND(M119=0,M$18&lt;&gt;0)</formula>
    </cfRule>
  </conditionalFormatting>
  <conditionalFormatting sqref="D24">
    <cfRule type="expression" dxfId="99" priority="116">
      <formula>AND(D24=0,D$18&lt;&gt;0)</formula>
    </cfRule>
  </conditionalFormatting>
  <conditionalFormatting sqref="N169">
    <cfRule type="expression" dxfId="98" priority="125">
      <formula>AND(N169=0,N$18&lt;&gt;0)</formula>
    </cfRule>
  </conditionalFormatting>
  <conditionalFormatting sqref="N213">
    <cfRule type="expression" dxfId="97" priority="86">
      <formula>AND(N213=0,N$18&lt;&gt;0)</formula>
    </cfRule>
  </conditionalFormatting>
  <conditionalFormatting sqref="N214">
    <cfRule type="expression" dxfId="96" priority="85">
      <formula>AND(N214=0,N$18&lt;&gt;0)</formula>
    </cfRule>
  </conditionalFormatting>
  <conditionalFormatting sqref="M290:N292">
    <cfRule type="expression" dxfId="95" priority="82">
      <formula>AND(M290=0,M$18&lt;&gt;0)</formula>
    </cfRule>
  </conditionalFormatting>
  <conditionalFormatting sqref="N218">
    <cfRule type="expression" dxfId="94" priority="87">
      <formula>AND(N218=0,N$18&lt;&gt;0)</formula>
    </cfRule>
  </conditionalFormatting>
  <conditionalFormatting sqref="D66">
    <cfRule type="expression" dxfId="93" priority="106">
      <formula>AND(D66=0,D$18&lt;&gt;0)</formula>
    </cfRule>
  </conditionalFormatting>
  <conditionalFormatting sqref="D66">
    <cfRule type="expression" dxfId="92" priority="105">
      <formula>AND(D66=0,D$18&lt;&gt;0)</formula>
    </cfRule>
  </conditionalFormatting>
  <conditionalFormatting sqref="D66">
    <cfRule type="expression" dxfId="91" priority="103">
      <formula>AND(D66=0,D$18&lt;&gt;0)</formula>
    </cfRule>
  </conditionalFormatting>
  <conditionalFormatting sqref="D66">
    <cfRule type="expression" dxfId="90" priority="104">
      <formula>AND(D66=0,D$18&lt;&gt;0)</formula>
    </cfRule>
  </conditionalFormatting>
  <conditionalFormatting sqref="M117:N117">
    <cfRule type="expression" dxfId="89" priority="92">
      <formula>AND(M117=0,M$18&lt;&gt;0)</formula>
    </cfRule>
  </conditionalFormatting>
  <conditionalFormatting sqref="M116:N116">
    <cfRule type="expression" dxfId="88" priority="91">
      <formula>AND(M116=0,M$18&lt;&gt;0)</formula>
    </cfRule>
  </conditionalFormatting>
  <conditionalFormatting sqref="D118 M118:N118">
    <cfRule type="expression" dxfId="87" priority="90">
      <formula>AND(D118=0,D$18&lt;&gt;0)</formula>
    </cfRule>
  </conditionalFormatting>
  <conditionalFormatting sqref="D120 M120:N120">
    <cfRule type="expression" dxfId="86" priority="89">
      <formula>AND(D120=0,D$18&lt;&gt;0)</formula>
    </cfRule>
  </conditionalFormatting>
  <conditionalFormatting sqref="D65">
    <cfRule type="expression" dxfId="85" priority="81">
      <formula>AND(D65=0,D$18&lt;&gt;0)</formula>
    </cfRule>
  </conditionalFormatting>
  <conditionalFormatting sqref="D65">
    <cfRule type="expression" dxfId="84" priority="80">
      <formula>AND(D65=0,D$18&lt;&gt;0)</formula>
    </cfRule>
  </conditionalFormatting>
  <conditionalFormatting sqref="D65">
    <cfRule type="expression" dxfId="83" priority="78">
      <formula>AND(D65=0,D$18&lt;&gt;0)</formula>
    </cfRule>
  </conditionalFormatting>
  <conditionalFormatting sqref="D65">
    <cfRule type="expression" dxfId="82" priority="79">
      <formula>AND(D65=0,D$18&lt;&gt;0)</formula>
    </cfRule>
  </conditionalFormatting>
  <conditionalFormatting sqref="D68">
    <cfRule type="expression" dxfId="81" priority="73">
      <formula>AND(D68=0,D$18&lt;&gt;0)</formula>
    </cfRule>
  </conditionalFormatting>
  <conditionalFormatting sqref="D69">
    <cfRule type="expression" dxfId="80" priority="70">
      <formula>AND(D69=0,D$18&lt;&gt;0)</formula>
    </cfRule>
  </conditionalFormatting>
  <conditionalFormatting sqref="D69">
    <cfRule type="expression" dxfId="79" priority="69">
      <formula>AND(D69=0,D$18&lt;&gt;0)</formula>
    </cfRule>
  </conditionalFormatting>
  <conditionalFormatting sqref="D69">
    <cfRule type="expression" dxfId="78" priority="71">
      <formula>AND(D69=0,D$18&lt;&gt;0)</formula>
    </cfRule>
  </conditionalFormatting>
  <conditionalFormatting sqref="D116">
    <cfRule type="expression" dxfId="77" priority="63">
      <formula>AND(D116=0,D$18&lt;&gt;0)</formula>
    </cfRule>
  </conditionalFormatting>
  <conditionalFormatting sqref="D125">
    <cfRule type="expression" dxfId="76" priority="60">
      <formula>AND(D125=0,D$18&lt;&gt;0)</formula>
    </cfRule>
  </conditionalFormatting>
  <conditionalFormatting sqref="D170">
    <cfRule type="expression" dxfId="75" priority="55">
      <formula>AND(D170=0,D$18&lt;&gt;0)</formula>
    </cfRule>
  </conditionalFormatting>
  <conditionalFormatting sqref="D172">
    <cfRule type="expression" dxfId="74" priority="53">
      <formula>AND(D172=0,D$18&lt;&gt;0)</formula>
    </cfRule>
  </conditionalFormatting>
  <conditionalFormatting sqref="D71">
    <cfRule type="expression" dxfId="73" priority="42">
      <formula>AND(D71=0,D$18&lt;&gt;0)</formula>
    </cfRule>
  </conditionalFormatting>
  <conditionalFormatting sqref="D71">
    <cfRule type="expression" dxfId="72" priority="41">
      <formula>AND(D71=0,D$18&lt;&gt;0)</formula>
    </cfRule>
  </conditionalFormatting>
  <conditionalFormatting sqref="D72">
    <cfRule type="expression" dxfId="71" priority="34">
      <formula>AND(D72=0,D$18&lt;&gt;0)</formula>
    </cfRule>
  </conditionalFormatting>
  <conditionalFormatting sqref="D73">
    <cfRule type="expression" dxfId="70" priority="29">
      <formula>AND(D73=0,D$18&lt;&gt;0)</formula>
    </cfRule>
  </conditionalFormatting>
  <conditionalFormatting sqref="D73">
    <cfRule type="expression" dxfId="69" priority="28">
      <formula>AND(D73=0,D$18&lt;&gt;0)</formula>
    </cfRule>
  </conditionalFormatting>
  <conditionalFormatting sqref="D73">
    <cfRule type="expression" dxfId="68" priority="30">
      <formula>AND(D73=0,D$18&lt;&gt;0)</formula>
    </cfRule>
  </conditionalFormatting>
  <conditionalFormatting sqref="D76">
    <cfRule type="expression" dxfId="67" priority="26">
      <formula>AND(D76=0,D$18&lt;&gt;0)</formula>
    </cfRule>
  </conditionalFormatting>
  <conditionalFormatting sqref="D76">
    <cfRule type="expression" dxfId="66" priority="25">
      <formula>AND(D76=0,D$18&lt;&gt;0)</formula>
    </cfRule>
  </conditionalFormatting>
  <conditionalFormatting sqref="D76">
    <cfRule type="expression" dxfId="65" priority="27">
      <formula>AND(D76=0,D$18&lt;&gt;0)</formula>
    </cfRule>
  </conditionalFormatting>
  <conditionalFormatting sqref="D75">
    <cfRule type="expression" dxfId="64" priority="23">
      <formula>AND(D75=0,D$18&lt;&gt;0)</formula>
    </cfRule>
  </conditionalFormatting>
  <conditionalFormatting sqref="D75">
    <cfRule type="expression" dxfId="63" priority="22">
      <formula>AND(D75=0,D$18&lt;&gt;0)</formula>
    </cfRule>
  </conditionalFormatting>
  <conditionalFormatting sqref="D75">
    <cfRule type="expression" dxfId="62" priority="24">
      <formula>AND(D75=0,D$18&lt;&gt;0)</formula>
    </cfRule>
  </conditionalFormatting>
  <conditionalFormatting sqref="D127">
    <cfRule type="expression" dxfId="61" priority="21">
      <formula>AND(D127=0,D$18&lt;&gt;0)</formula>
    </cfRule>
  </conditionalFormatting>
  <conditionalFormatting sqref="D117">
    <cfRule type="expression" dxfId="60" priority="20">
      <formula>AND(D117=0,D$18&lt;&gt;0)</formula>
    </cfRule>
  </conditionalFormatting>
  <conditionalFormatting sqref="D119">
    <cfRule type="expression" dxfId="59" priority="19">
      <formula>AND(D119=0,D$18&lt;&gt;0)</formula>
    </cfRule>
  </conditionalFormatting>
  <conditionalFormatting sqref="D121">
    <cfRule type="expression" dxfId="58" priority="18">
      <formula>AND(D121=0,D$18&lt;&gt;0)</formula>
    </cfRule>
  </conditionalFormatting>
  <conditionalFormatting sqref="D122">
    <cfRule type="expression" dxfId="57" priority="17">
      <formula>AND(D122=0,D$18&lt;&gt;0)</formula>
    </cfRule>
  </conditionalFormatting>
  <conditionalFormatting sqref="D168 N168">
    <cfRule type="expression" dxfId="56" priority="13">
      <formula>AND(D168=0,D$18&lt;&gt;0)</formula>
    </cfRule>
  </conditionalFormatting>
  <conditionalFormatting sqref="D169">
    <cfRule type="expression" dxfId="55" priority="12">
      <formula>AND(D169=0,D$18&lt;&gt;0)</formula>
    </cfRule>
  </conditionalFormatting>
  <conditionalFormatting sqref="D173">
    <cfRule type="expression" dxfId="54" priority="11">
      <formula>AND(D173=0,D$18&lt;&gt;0)</formula>
    </cfRule>
  </conditionalFormatting>
  <conditionalFormatting sqref="D171">
    <cfRule type="expression" dxfId="53" priority="10">
      <formula>AND(D171=0,D$18&lt;&gt;0)</formula>
    </cfRule>
  </conditionalFormatting>
  <conditionalFormatting sqref="D174">
    <cfRule type="expression" dxfId="52" priority="9">
      <formula>AND(D174=0,D$18&lt;&gt;0)</formula>
    </cfRule>
  </conditionalFormatting>
  <conditionalFormatting sqref="D172">
    <cfRule type="expression" dxfId="51" priority="8">
      <formula>AND(D172=0,D$18&lt;&gt;0)</formula>
    </cfRule>
  </conditionalFormatting>
  <conditionalFormatting sqref="D173">
    <cfRule type="expression" dxfId="50" priority="7">
      <formula>AND(D173=0,D$18&lt;&gt;0)</formula>
    </cfRule>
  </conditionalFormatting>
  <conditionalFormatting sqref="D22">
    <cfRule type="expression" dxfId="49" priority="6">
      <formula>AND(D22=0,D$18&lt;&gt;0)</formula>
    </cfRule>
  </conditionalFormatting>
  <conditionalFormatting sqref="D20">
    <cfRule type="expression" dxfId="48" priority="5">
      <formula>AND(D20=0,D$18&lt;&gt;0)</formula>
    </cfRule>
  </conditionalFormatting>
  <conditionalFormatting sqref="D21">
    <cfRule type="expression" dxfId="47" priority="4">
      <formula>AND(D21=0,D$18&lt;&gt;0)</formula>
    </cfRule>
  </conditionalFormatting>
  <conditionalFormatting sqref="D126">
    <cfRule type="expression" dxfId="46" priority="3">
      <formula>AND(D126=0,D$18&lt;&gt;0)</formula>
    </cfRule>
  </conditionalFormatting>
  <conditionalFormatting sqref="D123">
    <cfRule type="expression" dxfId="45" priority="2">
      <formula>AND(D123=0,D$18&lt;&gt;0)</formula>
    </cfRule>
  </conditionalFormatting>
  <conditionalFormatting sqref="D124">
    <cfRule type="expression" dxfId="44" priority="1">
      <formula>AND(D124=0,D$18&lt;&gt;0)</formula>
    </cfRule>
  </conditionalFormatting>
  <pageMargins left="0.59055118110236227" right="0.19685039370078741" top="0.39370078740157483" bottom="0.39370078740157483" header="0.31496062992125984" footer="0.31496062992125984"/>
  <pageSetup paperSize="9" scale="51" fitToHeight="0" orientation="portrait" r:id="rId1"/>
  <rowBreaks count="5" manualBreakCount="5">
    <brk id="40" max="16383" man="1"/>
    <brk id="92" max="16383" man="1"/>
    <brk id="144" max="16383" man="1"/>
    <brk id="190" max="16383" man="1"/>
    <brk id="264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F7774-B252-4F19-ADFA-CBBBB044C08D}">
  <dimension ref="A1:AMK321"/>
  <sheetViews>
    <sheetView view="pageBreakPreview" topLeftCell="A296" zoomScale="80" zoomScaleNormal="80" zoomScaleSheetLayoutView="80" workbookViewId="0">
      <selection activeCell="C259" sqref="C259"/>
    </sheetView>
  </sheetViews>
  <sheetFormatPr defaultRowHeight="14.4"/>
  <cols>
    <col min="1" max="1" width="7.109375" style="1" customWidth="1"/>
    <col min="2" max="2" width="5.88671875" style="1" customWidth="1"/>
    <col min="3" max="3" width="44.5546875" style="1" customWidth="1"/>
    <col min="4" max="4" width="8" style="1" customWidth="1"/>
    <col min="5" max="5" width="7.44140625" style="1" customWidth="1"/>
    <col min="6" max="6" width="7.6640625" style="1" customWidth="1"/>
    <col min="7" max="7" width="7.33203125" style="1" customWidth="1"/>
    <col min="8" max="8" width="7" style="1" customWidth="1"/>
    <col min="9" max="10" width="6.6640625" style="1" customWidth="1"/>
    <col min="11" max="11" width="7.88671875" style="1" customWidth="1"/>
    <col min="12" max="12" width="6.44140625" style="1" customWidth="1"/>
    <col min="13" max="13" width="7.88671875" style="1" customWidth="1"/>
    <col min="14" max="14" width="7.109375" style="1" customWidth="1"/>
    <col min="15" max="15" width="7.6640625" style="1" customWidth="1"/>
    <col min="16" max="19" width="13.88671875" style="1" customWidth="1"/>
    <col min="20" max="1025" width="12.33203125" style="1" customWidth="1"/>
  </cols>
  <sheetData>
    <row r="1" spans="1:1025" ht="20.100000000000001" hidden="1" customHeight="1">
      <c r="A1" s="548" t="s">
        <v>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025" s="3" customFormat="1" ht="20.100000000000001" hidden="1" customHeight="1">
      <c r="A2" s="548" t="s">
        <v>1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</row>
    <row r="3" spans="1:1025" ht="20.100000000000001" hidden="1" customHeight="1">
      <c r="A3" s="549" t="s">
        <v>32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</row>
    <row r="4" spans="1:1025" ht="22.5" hidden="1" customHeight="1">
      <c r="A4" s="550" t="s">
        <v>157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</row>
    <row r="5" spans="1:1025" ht="15.9" hidden="1" customHeight="1">
      <c r="A5" s="550" t="s">
        <v>48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</row>
    <row r="6" spans="1:1025" ht="15.9" hidden="1" customHeight="1">
      <c r="A6" s="542" t="s">
        <v>2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332"/>
      <c r="R6" s="249"/>
      <c r="S6" s="249"/>
    </row>
    <row r="7" spans="1:1025" ht="130.5" hidden="1" customHeight="1">
      <c r="A7" s="302"/>
      <c r="B7" s="551" t="s">
        <v>145</v>
      </c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</row>
    <row r="8" spans="1:1025" ht="15.9" hidden="1" customHeight="1">
      <c r="A8" s="303"/>
      <c r="B8" s="530" t="s">
        <v>11</v>
      </c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1" t="s">
        <v>136</v>
      </c>
      <c r="N8" s="531"/>
      <c r="O8" s="531"/>
      <c r="P8" s="304" t="s">
        <v>12</v>
      </c>
      <c r="Q8" s="531" t="s">
        <v>92</v>
      </c>
      <c r="R8" s="531"/>
      <c r="S8" s="531"/>
      <c r="T8" s="27"/>
    </row>
    <row r="9" spans="1:1025" ht="15.9" hidden="1" customHeight="1">
      <c r="A9" s="303"/>
      <c r="B9" s="532" t="s">
        <v>20</v>
      </c>
      <c r="C9" s="532"/>
      <c r="D9" s="532"/>
      <c r="E9" s="532"/>
      <c r="F9" s="532"/>
      <c r="G9" s="532"/>
      <c r="H9" s="532"/>
      <c r="I9" s="538">
        <v>1</v>
      </c>
      <c r="J9" s="538"/>
      <c r="K9" s="372"/>
      <c r="L9" s="305" t="s">
        <v>19</v>
      </c>
      <c r="M9" s="305"/>
      <c r="N9" s="539" t="s">
        <v>13</v>
      </c>
      <c r="O9" s="539"/>
      <c r="P9" s="539"/>
      <c r="Q9" s="540" t="s">
        <v>47</v>
      </c>
      <c r="R9" s="540"/>
      <c r="S9" s="540"/>
      <c r="T9" s="25"/>
    </row>
    <row r="10" spans="1:1025" ht="15.9" hidden="1" customHeight="1">
      <c r="A10" s="303"/>
      <c r="B10" s="530" t="s">
        <v>16</v>
      </c>
      <c r="C10" s="530"/>
      <c r="D10" s="531" t="s">
        <v>129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</row>
    <row r="11" spans="1:1025" ht="15.9" hidden="1" customHeight="1">
      <c r="A11" s="303"/>
      <c r="B11" s="532" t="s">
        <v>15</v>
      </c>
      <c r="C11" s="532"/>
      <c r="D11" s="531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</row>
    <row r="12" spans="1:1025" ht="6" hidden="1" customHeight="1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9"/>
      <c r="S12" s="249"/>
    </row>
    <row r="13" spans="1:1025" ht="15.9" hidden="1" customHeight="1">
      <c r="A13" s="248"/>
      <c r="B13" s="533" t="s">
        <v>22</v>
      </c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4"/>
      <c r="S13" s="250">
        <v>1</v>
      </c>
    </row>
    <row r="14" spans="1:1025" ht="6" hidden="1" customHeight="1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9"/>
      <c r="S14" s="249"/>
    </row>
    <row r="15" spans="1:1025" ht="15.9" hidden="1" customHeight="1">
      <c r="A15" s="251"/>
      <c r="B15" s="251"/>
      <c r="C15" s="251"/>
      <c r="D15" s="535" t="s">
        <v>6</v>
      </c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7"/>
      <c r="P15" s="252"/>
      <c r="Q15" s="533" t="s">
        <v>23</v>
      </c>
      <c r="R15" s="534"/>
      <c r="S15" s="250">
        <f>IF($S$13=2,1,ROUNDDOWN(S13*0.4,0))</f>
        <v>0</v>
      </c>
    </row>
    <row r="16" spans="1:1025" ht="145.5" hidden="1" customHeight="1">
      <c r="A16" s="253"/>
      <c r="B16" s="334"/>
      <c r="C16" s="333" t="s">
        <v>130</v>
      </c>
      <c r="D16" s="256"/>
      <c r="E16" s="256"/>
      <c r="F16" s="256"/>
      <c r="G16" s="256" t="s">
        <v>25</v>
      </c>
      <c r="H16" s="256" t="s">
        <v>50</v>
      </c>
      <c r="I16" s="256" t="s">
        <v>51</v>
      </c>
      <c r="J16" s="256" t="s">
        <v>131</v>
      </c>
      <c r="K16" s="256" t="s">
        <v>91</v>
      </c>
      <c r="L16" s="257" t="s">
        <v>132</v>
      </c>
      <c r="M16" s="257" t="s">
        <v>133</v>
      </c>
      <c r="N16" s="373" t="s">
        <v>134</v>
      </c>
      <c r="O16" s="257"/>
      <c r="P16" s="258"/>
      <c r="Q16" s="258"/>
      <c r="R16" s="249"/>
      <c r="S16" s="249"/>
    </row>
    <row r="17" spans="1:1025" hidden="1">
      <c r="A17" s="253"/>
      <c r="B17" s="553"/>
      <c r="C17" s="553"/>
      <c r="D17" s="535" t="s">
        <v>7</v>
      </c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7"/>
      <c r="P17" s="260" t="s">
        <v>8</v>
      </c>
      <c r="Q17" s="261"/>
      <c r="R17" s="249"/>
      <c r="S17" s="249"/>
    </row>
    <row r="18" spans="1:1025" ht="15.75" hidden="1" customHeight="1">
      <c r="A18" s="253"/>
      <c r="B18" s="561"/>
      <c r="C18" s="561"/>
      <c r="D18" s="263"/>
      <c r="E18" s="263"/>
      <c r="F18" s="263"/>
      <c r="G18" s="263">
        <v>1</v>
      </c>
      <c r="H18" s="263">
        <v>1</v>
      </c>
      <c r="I18" s="263">
        <v>1</v>
      </c>
      <c r="J18" s="263">
        <v>1</v>
      </c>
      <c r="K18" s="263">
        <v>1</v>
      </c>
      <c r="L18" s="263">
        <v>3</v>
      </c>
      <c r="M18" s="263">
        <v>3</v>
      </c>
      <c r="N18" s="263">
        <v>3</v>
      </c>
      <c r="O18" s="263"/>
      <c r="P18" s="264">
        <f>SUM(D$18:O$18)</f>
        <v>14</v>
      </c>
      <c r="Q18" s="265"/>
      <c r="R18" s="249"/>
      <c r="S18" s="249"/>
    </row>
    <row r="19" spans="1:1025" s="19" customFormat="1" ht="45.6" hidden="1">
      <c r="A19" s="266"/>
      <c r="B19" s="267" t="s">
        <v>3</v>
      </c>
      <c r="C19" s="311" t="s">
        <v>4</v>
      </c>
      <c r="D19" s="545" t="s">
        <v>5</v>
      </c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7"/>
      <c r="P19" s="268" t="s">
        <v>17</v>
      </c>
      <c r="Q19" s="268" t="s">
        <v>21</v>
      </c>
      <c r="R19" s="268" t="s">
        <v>18</v>
      </c>
      <c r="S19" s="268" t="s">
        <v>10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</row>
    <row r="20" spans="1:1025" ht="18" hidden="1">
      <c r="A20" s="269"/>
      <c r="B20" s="285">
        <v>1</v>
      </c>
      <c r="C20" s="286" t="s">
        <v>135</v>
      </c>
      <c r="D20" s="374"/>
      <c r="E20" s="375"/>
      <c r="F20" s="376"/>
      <c r="G20" s="377">
        <v>60</v>
      </c>
      <c r="H20" s="377">
        <v>74</v>
      </c>
      <c r="I20" s="377">
        <v>74</v>
      </c>
      <c r="J20" s="377">
        <v>75</v>
      </c>
      <c r="K20" s="378">
        <v>77</v>
      </c>
      <c r="L20" s="379">
        <v>80</v>
      </c>
      <c r="M20" s="380">
        <v>75</v>
      </c>
      <c r="N20" s="289">
        <v>85</v>
      </c>
      <c r="O20" s="289"/>
      <c r="P20" s="291">
        <f>((D20*$D$18+E20*$E$18+F20*$F$18+G20*$G$18+K20*$K$18+H20*$H$18+I20*$I$18+J20*$J$18+L20*$L$18+$M$18*M20+$N$18*N20+$O$18*O20)/$P$18)*0.9</f>
        <v>69.428571428571431</v>
      </c>
      <c r="Q20" s="291"/>
      <c r="R20" s="292">
        <f>Q20*0.1</f>
        <v>0</v>
      </c>
      <c r="S20" s="292">
        <f>P20+R20</f>
        <v>69.428571428571431</v>
      </c>
    </row>
    <row r="21" spans="1:1025" ht="18.600000000000001" hidden="1" thickBot="1">
      <c r="A21" s="269"/>
      <c r="B21" s="270">
        <v>2</v>
      </c>
      <c r="C21" s="271"/>
      <c r="D21" s="381"/>
      <c r="E21" s="382"/>
      <c r="F21" s="348"/>
      <c r="G21" s="383"/>
      <c r="H21" s="272"/>
      <c r="I21" s="272"/>
      <c r="J21" s="273"/>
      <c r="K21" s="274"/>
      <c r="L21" s="274"/>
      <c r="M21" s="352"/>
      <c r="N21" s="274"/>
      <c r="O21" s="274"/>
      <c r="P21" s="276">
        <f>((D21*$D$18+E21*$E$18+F21*$F$18+G21*$G$18+K21*$K$18+H21*$H$18+I21*$I$18+J21*$J$18+L21*$L$18+$M$18*M21+$N$18*N21+$O$18*O21)/$P$18)*0.9</f>
        <v>0</v>
      </c>
      <c r="Q21" s="276"/>
      <c r="R21" s="277">
        <f>Q21*0.1</f>
        <v>0</v>
      </c>
      <c r="S21" s="277">
        <f>P21+R21</f>
        <v>0</v>
      </c>
    </row>
    <row r="22" spans="1:1025" ht="18" hidden="1">
      <c r="A22" s="269"/>
      <c r="B22" s="278">
        <v>3</v>
      </c>
      <c r="C22" s="279"/>
      <c r="D22" s="384"/>
      <c r="E22" s="385"/>
      <c r="F22" s="386"/>
      <c r="G22" s="280"/>
      <c r="H22" s="280"/>
      <c r="I22" s="280"/>
      <c r="J22" s="387"/>
      <c r="K22" s="282"/>
      <c r="L22" s="282"/>
      <c r="M22" s="282"/>
      <c r="N22" s="282"/>
      <c r="O22" s="282"/>
      <c r="P22" s="283">
        <f>((D22*$D$18+E22*$E$18+F22*$F$18+G22*$G$18+K22*$K$18+H22*$H$18+I22*$I$18+J22*$J$18+L22*$L$18+$M$18*M22+$N$18*N22+$O$18*O22)/$P$18)*0.9</f>
        <v>0</v>
      </c>
      <c r="Q22" s="283"/>
      <c r="R22" s="284">
        <f t="shared" ref="R22:R31" si="0">Q22*0.1</f>
        <v>0</v>
      </c>
      <c r="S22" s="284">
        <f>P22+R22</f>
        <v>0</v>
      </c>
    </row>
    <row r="23" spans="1:1025" ht="18" hidden="1">
      <c r="A23" s="269"/>
      <c r="B23" s="278">
        <v>4</v>
      </c>
      <c r="C23" s="279"/>
      <c r="D23" s="387"/>
      <c r="E23" s="387"/>
      <c r="F23" s="387"/>
      <c r="G23" s="387"/>
      <c r="H23" s="387"/>
      <c r="I23" s="320"/>
      <c r="J23" s="320"/>
      <c r="K23" s="320"/>
      <c r="L23" s="320"/>
      <c r="M23" s="320"/>
      <c r="N23" s="320"/>
      <c r="O23" s="320"/>
      <c r="P23" s="283">
        <f t="shared" ref="P23:P31" si="1">((D23*$D$18+E23*$E$18+F23*$F$18+G23*$G$18+K23*$K$18+H23*$H$18+I23*$I$18+J23*$J$18+L23*$L$18+$M$18*M23+$N$18*N23+$O$18*O23)/$P$18)*0.9</f>
        <v>0</v>
      </c>
      <c r="Q23" s="283"/>
      <c r="R23" s="284">
        <f t="shared" si="0"/>
        <v>0</v>
      </c>
      <c r="S23" s="284">
        <f t="shared" ref="S23:S31" si="2">P23+R23</f>
        <v>0</v>
      </c>
    </row>
    <row r="24" spans="1:1025" ht="18" hidden="1">
      <c r="A24" s="269"/>
      <c r="B24" s="285">
        <v>5</v>
      </c>
      <c r="C24" s="286"/>
      <c r="D24" s="388"/>
      <c r="E24" s="388"/>
      <c r="F24" s="388"/>
      <c r="G24" s="388"/>
      <c r="H24" s="388"/>
      <c r="I24" s="322"/>
      <c r="J24" s="322"/>
      <c r="K24" s="322"/>
      <c r="L24" s="322"/>
      <c r="M24" s="322"/>
      <c r="N24" s="322"/>
      <c r="O24" s="322"/>
      <c r="P24" s="291">
        <f t="shared" si="1"/>
        <v>0</v>
      </c>
      <c r="Q24" s="291"/>
      <c r="R24" s="292">
        <f t="shared" si="0"/>
        <v>0</v>
      </c>
      <c r="S24" s="292">
        <f t="shared" si="2"/>
        <v>0</v>
      </c>
    </row>
    <row r="25" spans="1:1025" ht="18.600000000000001" hidden="1" thickBot="1">
      <c r="A25" s="269"/>
      <c r="B25" s="270">
        <v>6</v>
      </c>
      <c r="C25" s="271"/>
      <c r="D25" s="389"/>
      <c r="E25" s="389"/>
      <c r="F25" s="389"/>
      <c r="G25" s="389"/>
      <c r="H25" s="389"/>
      <c r="I25" s="390"/>
      <c r="J25" s="390"/>
      <c r="K25" s="390"/>
      <c r="L25" s="390"/>
      <c r="M25" s="390"/>
      <c r="N25" s="390"/>
      <c r="O25" s="390"/>
      <c r="P25" s="291">
        <f t="shared" si="1"/>
        <v>0</v>
      </c>
      <c r="Q25" s="276"/>
      <c r="R25" s="277">
        <f t="shared" si="0"/>
        <v>0</v>
      </c>
      <c r="S25" s="277">
        <f t="shared" si="2"/>
        <v>0</v>
      </c>
    </row>
    <row r="26" spans="1:1025" ht="18" hidden="1">
      <c r="A26" s="269"/>
      <c r="B26" s="278">
        <v>7</v>
      </c>
      <c r="C26" s="279"/>
      <c r="D26" s="387"/>
      <c r="E26" s="387"/>
      <c r="F26" s="387"/>
      <c r="G26" s="387"/>
      <c r="H26" s="387"/>
      <c r="I26" s="320"/>
      <c r="J26" s="320"/>
      <c r="K26" s="320"/>
      <c r="L26" s="320"/>
      <c r="M26" s="320"/>
      <c r="N26" s="320"/>
      <c r="O26" s="320"/>
      <c r="P26" s="291">
        <f t="shared" si="1"/>
        <v>0</v>
      </c>
      <c r="Q26" s="283"/>
      <c r="R26" s="284">
        <f t="shared" si="0"/>
        <v>0</v>
      </c>
      <c r="S26" s="284">
        <f t="shared" si="2"/>
        <v>0</v>
      </c>
    </row>
    <row r="27" spans="1:1025" ht="18" hidden="1">
      <c r="A27" s="269"/>
      <c r="B27" s="285">
        <v>8</v>
      </c>
      <c r="C27" s="286"/>
      <c r="D27" s="388"/>
      <c r="E27" s="388"/>
      <c r="F27" s="388"/>
      <c r="G27" s="388"/>
      <c r="H27" s="388"/>
      <c r="I27" s="322"/>
      <c r="J27" s="322"/>
      <c r="K27" s="322"/>
      <c r="L27" s="322"/>
      <c r="M27" s="322"/>
      <c r="N27" s="322"/>
      <c r="O27" s="322"/>
      <c r="P27" s="291">
        <f t="shared" si="1"/>
        <v>0</v>
      </c>
      <c r="Q27" s="291"/>
      <c r="R27" s="292">
        <f t="shared" si="0"/>
        <v>0</v>
      </c>
      <c r="S27" s="292">
        <f t="shared" si="2"/>
        <v>0</v>
      </c>
    </row>
    <row r="28" spans="1:1025" ht="18" hidden="1">
      <c r="A28" s="269"/>
      <c r="B28" s="285">
        <v>9</v>
      </c>
      <c r="C28" s="286"/>
      <c r="D28" s="388"/>
      <c r="E28" s="388"/>
      <c r="F28" s="388"/>
      <c r="G28" s="388"/>
      <c r="H28" s="388"/>
      <c r="I28" s="322"/>
      <c r="J28" s="322"/>
      <c r="K28" s="322"/>
      <c r="L28" s="322"/>
      <c r="M28" s="322"/>
      <c r="N28" s="322"/>
      <c r="O28" s="322"/>
      <c r="P28" s="291">
        <f t="shared" si="1"/>
        <v>0</v>
      </c>
      <c r="Q28" s="291"/>
      <c r="R28" s="292">
        <f t="shared" si="0"/>
        <v>0</v>
      </c>
      <c r="S28" s="292">
        <f t="shared" si="2"/>
        <v>0</v>
      </c>
    </row>
    <row r="29" spans="1:1025" ht="18" hidden="1">
      <c r="A29" s="269"/>
      <c r="B29" s="285">
        <v>10</v>
      </c>
      <c r="C29" s="286"/>
      <c r="D29" s="388"/>
      <c r="E29" s="388"/>
      <c r="F29" s="388"/>
      <c r="G29" s="388"/>
      <c r="H29" s="388"/>
      <c r="I29" s="322"/>
      <c r="J29" s="322"/>
      <c r="K29" s="322"/>
      <c r="L29" s="322"/>
      <c r="M29" s="322"/>
      <c r="N29" s="322"/>
      <c r="O29" s="322"/>
      <c r="P29" s="291">
        <f t="shared" si="1"/>
        <v>0</v>
      </c>
      <c r="Q29" s="291"/>
      <c r="R29" s="292">
        <f t="shared" si="0"/>
        <v>0</v>
      </c>
      <c r="S29" s="292">
        <f t="shared" si="2"/>
        <v>0</v>
      </c>
    </row>
    <row r="30" spans="1:1025" ht="18" hidden="1">
      <c r="A30" s="269"/>
      <c r="B30" s="285">
        <v>11</v>
      </c>
      <c r="C30" s="286"/>
      <c r="D30" s="374"/>
      <c r="E30" s="375"/>
      <c r="F30" s="287"/>
      <c r="G30" s="288"/>
      <c r="H30" s="288"/>
      <c r="I30" s="287"/>
      <c r="J30" s="287"/>
      <c r="K30" s="289"/>
      <c r="L30" s="290"/>
      <c r="M30" s="290"/>
      <c r="N30" s="289"/>
      <c r="O30" s="290"/>
      <c r="P30" s="291">
        <f t="shared" si="1"/>
        <v>0</v>
      </c>
      <c r="Q30" s="291"/>
      <c r="R30" s="292">
        <f t="shared" si="0"/>
        <v>0</v>
      </c>
      <c r="S30" s="292">
        <f t="shared" si="2"/>
        <v>0</v>
      </c>
    </row>
    <row r="31" spans="1:1025" ht="18" hidden="1">
      <c r="A31" s="269"/>
      <c r="B31" s="285">
        <v>12</v>
      </c>
      <c r="C31" s="286"/>
      <c r="D31" s="388"/>
      <c r="E31" s="388"/>
      <c r="F31" s="388"/>
      <c r="G31" s="388"/>
      <c r="H31" s="388"/>
      <c r="I31" s="322"/>
      <c r="J31" s="322"/>
      <c r="K31" s="322"/>
      <c r="L31" s="322"/>
      <c r="M31" s="322"/>
      <c r="N31" s="322"/>
      <c r="O31" s="322"/>
      <c r="P31" s="291">
        <f t="shared" si="1"/>
        <v>0</v>
      </c>
      <c r="Q31" s="291"/>
      <c r="R31" s="292">
        <f t="shared" si="0"/>
        <v>0</v>
      </c>
      <c r="S31" s="292">
        <f t="shared" si="2"/>
        <v>0</v>
      </c>
    </row>
    <row r="32" spans="1:1025" ht="18" hidden="1">
      <c r="A32" s="249"/>
      <c r="B32" s="293"/>
      <c r="C32" s="323"/>
      <c r="D32" s="391"/>
      <c r="E32" s="391"/>
      <c r="F32" s="391"/>
      <c r="G32" s="391"/>
      <c r="H32" s="391"/>
      <c r="I32" s="391"/>
      <c r="J32" s="391"/>
      <c r="K32" s="391"/>
      <c r="L32" s="391"/>
      <c r="M32" s="392"/>
      <c r="N32" s="392"/>
      <c r="O32" s="392"/>
      <c r="P32" s="325"/>
      <c r="Q32" s="296"/>
      <c r="R32" s="297"/>
      <c r="S32" s="393"/>
    </row>
    <row r="33" spans="1:1025" ht="15.6" hidden="1">
      <c r="A33" s="249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95"/>
      <c r="Q33" s="296"/>
      <c r="R33" s="297"/>
      <c r="S33" s="298"/>
    </row>
    <row r="34" spans="1:1025" ht="15.9" hidden="1" customHeight="1">
      <c r="A34" s="541" t="s">
        <v>85</v>
      </c>
      <c r="B34" s="541"/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AMB34"/>
      <c r="AMC34"/>
      <c r="AMD34"/>
      <c r="AME34"/>
      <c r="AMF34"/>
      <c r="AMG34"/>
      <c r="AMH34"/>
      <c r="AMI34"/>
      <c r="AMJ34"/>
      <c r="AMK34"/>
    </row>
    <row r="35" spans="1:1025" ht="9" hidden="1" customHeight="1">
      <c r="A35" s="332"/>
      <c r="B35" s="332"/>
      <c r="C35" s="332"/>
      <c r="D35" s="332"/>
      <c r="E35" s="332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AMB35"/>
      <c r="AMC35"/>
      <c r="AMD35"/>
      <c r="AME35"/>
      <c r="AMF35"/>
      <c r="AMG35"/>
      <c r="AMH35"/>
      <c r="AMI35"/>
      <c r="AMJ35"/>
      <c r="AMK35"/>
    </row>
    <row r="36" spans="1:1025" ht="15.9" hidden="1" customHeight="1">
      <c r="A36" s="542" t="s">
        <v>9</v>
      </c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AMB36"/>
      <c r="AMC36"/>
      <c r="AMD36"/>
      <c r="AME36"/>
      <c r="AMF36"/>
      <c r="AMG36"/>
      <c r="AMH36"/>
      <c r="AMI36"/>
      <c r="AMJ36"/>
      <c r="AMK36"/>
    </row>
    <row r="37" spans="1:1025" s="2" customFormat="1" ht="18.75" hidden="1" customHeight="1">
      <c r="A37" s="543" t="s">
        <v>137</v>
      </c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</row>
    <row r="38" spans="1:1025" s="2" customFormat="1" ht="18.75" hidden="1" customHeight="1">
      <c r="A38" s="543"/>
      <c r="B38" s="543"/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</row>
    <row r="39" spans="1:1025" s="2" customFormat="1" ht="18.75" hidden="1" customHeight="1">
      <c r="A39" s="543" t="s">
        <v>147</v>
      </c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</row>
    <row r="40" spans="1:1025" s="2" customFormat="1" ht="18.75" hidden="1" customHeight="1">
      <c r="A40" s="544"/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</row>
    <row r="41" spans="1:1025" ht="18.75" hidden="1" customHeight="1">
      <c r="A41" s="544"/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1:1025" hidden="1">
      <c r="A42" s="249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</row>
    <row r="43" spans="1:1025" hidden="1">
      <c r="A43" s="249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</row>
    <row r="44" spans="1:1025" hidden="1">
      <c r="A44" s="249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</row>
    <row r="45" spans="1:1025" hidden="1">
      <c r="A45" s="249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</row>
    <row r="52" spans="1:19" s="1" customFormat="1" ht="15.6">
      <c r="A52" s="524" t="s">
        <v>0</v>
      </c>
      <c r="B52" s="524"/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</row>
    <row r="53" spans="1:19" s="1" customFormat="1" ht="15.6">
      <c r="A53" s="524" t="s">
        <v>1</v>
      </c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</row>
    <row r="54" spans="1:19" s="1" customFormat="1" ht="15.6">
      <c r="A54" s="525" t="s">
        <v>32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</row>
    <row r="55" spans="1:19" s="1" customFormat="1" ht="15.6">
      <c r="A55" s="526" t="s">
        <v>261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</row>
    <row r="56" spans="1:19" s="1" customFormat="1" ht="15.6">
      <c r="A56" s="514" t="s">
        <v>48</v>
      </c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</row>
    <row r="57" spans="1:19" s="1" customFormat="1" ht="15.6">
      <c r="A57" s="515" t="s">
        <v>2</v>
      </c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186"/>
    </row>
    <row r="58" spans="1:19" s="1" customFormat="1" ht="111" customHeight="1">
      <c r="A58" s="24"/>
      <c r="B58" s="516" t="s">
        <v>260</v>
      </c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</row>
    <row r="59" spans="1:19" s="1" customFormat="1" ht="18">
      <c r="A59" s="22"/>
      <c r="B59" s="512" t="s">
        <v>11</v>
      </c>
      <c r="C59" s="512"/>
      <c r="D59" s="512"/>
      <c r="E59" s="512"/>
      <c r="F59" s="512"/>
      <c r="G59" s="512"/>
      <c r="H59" s="512"/>
      <c r="I59" s="512"/>
      <c r="J59" s="512"/>
      <c r="K59" s="512"/>
      <c r="L59" s="513" t="s">
        <v>104</v>
      </c>
      <c r="M59" s="513"/>
      <c r="N59" s="513"/>
      <c r="O59" s="41" t="s">
        <v>12</v>
      </c>
      <c r="P59" s="513" t="s">
        <v>169</v>
      </c>
      <c r="Q59" s="513"/>
      <c r="R59" s="513"/>
    </row>
    <row r="60" spans="1:19" s="1" customFormat="1" ht="18">
      <c r="A60" s="22"/>
      <c r="B60" s="501" t="s">
        <v>170</v>
      </c>
      <c r="C60" s="501"/>
      <c r="D60" s="501"/>
      <c r="E60" s="501"/>
      <c r="F60" s="501"/>
      <c r="G60" s="501"/>
      <c r="H60" s="501"/>
      <c r="I60" s="509">
        <v>1</v>
      </c>
      <c r="J60" s="509"/>
      <c r="K60" s="169"/>
      <c r="L60" s="42" t="s">
        <v>19</v>
      </c>
      <c r="M60" s="44"/>
      <c r="N60" s="510" t="s">
        <v>13</v>
      </c>
      <c r="O60" s="510"/>
      <c r="P60" s="510"/>
      <c r="Q60" s="511" t="s">
        <v>47</v>
      </c>
      <c r="R60" s="511"/>
      <c r="S60" s="511"/>
    </row>
    <row r="61" spans="1:19" s="1" customFormat="1" ht="18">
      <c r="A61" s="22"/>
      <c r="B61" s="512" t="s">
        <v>16</v>
      </c>
      <c r="C61" s="512"/>
      <c r="D61" s="513" t="s">
        <v>24</v>
      </c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</row>
    <row r="62" spans="1:19" s="1" customFormat="1" ht="18">
      <c r="A62" s="22"/>
      <c r="B62" s="501" t="s">
        <v>15</v>
      </c>
      <c r="C62" s="501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</row>
    <row r="63" spans="1:19" s="1" customFormat="1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9" s="1" customFormat="1" ht="15.6">
      <c r="A64" s="36"/>
      <c r="B64" s="503" t="s">
        <v>22</v>
      </c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4"/>
      <c r="S64" s="21">
        <v>1</v>
      </c>
    </row>
    <row r="65" spans="1:19" s="1" customFormat="1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1:19" s="1" customFormat="1" ht="15.6">
      <c r="A66" s="4"/>
      <c r="B66" s="4"/>
      <c r="C66" s="4"/>
      <c r="D66" s="505" t="s">
        <v>6</v>
      </c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7"/>
      <c r="P66" s="8"/>
      <c r="Q66" s="503" t="s">
        <v>23</v>
      </c>
      <c r="R66" s="504"/>
      <c r="S66" s="21">
        <f>IF($S$64=2,1,ROUNDDOWN(S64*0.4,0))</f>
        <v>0</v>
      </c>
    </row>
    <row r="67" spans="1:19" s="1" customFormat="1" ht="188.25" customHeight="1">
      <c r="A67" s="5"/>
      <c r="B67" s="184"/>
      <c r="C67" s="183" t="s">
        <v>262</v>
      </c>
      <c r="D67" s="40"/>
      <c r="E67" s="40"/>
      <c r="F67" s="73"/>
      <c r="G67" s="40" t="s">
        <v>25</v>
      </c>
      <c r="H67" s="40" t="s">
        <v>91</v>
      </c>
      <c r="I67" s="40" t="s">
        <v>264</v>
      </c>
      <c r="J67" s="187" t="s">
        <v>265</v>
      </c>
      <c r="K67" s="187" t="s">
        <v>266</v>
      </c>
      <c r="L67" s="187" t="s">
        <v>267</v>
      </c>
      <c r="M67" s="187" t="s">
        <v>268</v>
      </c>
      <c r="N67" s="187" t="s">
        <v>269</v>
      </c>
      <c r="O67" s="187" t="s">
        <v>270</v>
      </c>
      <c r="P67" s="12"/>
      <c r="Q67" s="12"/>
    </row>
    <row r="68" spans="1:19" s="1" customFormat="1">
      <c r="A68" s="5"/>
      <c r="B68" s="508"/>
      <c r="C68" s="508"/>
      <c r="D68" s="505" t="s">
        <v>7</v>
      </c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7"/>
      <c r="P68" s="13" t="s">
        <v>8</v>
      </c>
      <c r="Q68" s="30"/>
    </row>
    <row r="69" spans="1:19" s="1" customFormat="1" ht="13.8">
      <c r="A69" s="5"/>
      <c r="B69" s="518"/>
      <c r="C69" s="518"/>
      <c r="D69" s="11"/>
      <c r="E69" s="6"/>
      <c r="F69" s="6"/>
      <c r="G69" s="6">
        <v>1</v>
      </c>
      <c r="H69" s="6">
        <v>1</v>
      </c>
      <c r="I69" s="6">
        <v>1</v>
      </c>
      <c r="J69" s="6">
        <v>3</v>
      </c>
      <c r="K69" s="6">
        <v>3</v>
      </c>
      <c r="L69" s="6">
        <v>3</v>
      </c>
      <c r="M69" s="6">
        <v>3</v>
      </c>
      <c r="N69" s="6">
        <v>3</v>
      </c>
      <c r="O69" s="6">
        <v>3</v>
      </c>
      <c r="P69" s="16">
        <f>SUM(D$69:O$69)</f>
        <v>21</v>
      </c>
      <c r="Q69" s="29"/>
    </row>
    <row r="70" spans="1:19" s="1" customFormat="1" ht="45.6">
      <c r="A70" s="17"/>
      <c r="B70" s="109" t="s">
        <v>3</v>
      </c>
      <c r="C70" s="109" t="s">
        <v>4</v>
      </c>
      <c r="D70" s="519" t="s">
        <v>5</v>
      </c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1"/>
      <c r="P70" s="28" t="s">
        <v>17</v>
      </c>
      <c r="Q70" s="28" t="s">
        <v>21</v>
      </c>
      <c r="R70" s="28" t="s">
        <v>18</v>
      </c>
      <c r="S70" s="28" t="s">
        <v>10</v>
      </c>
    </row>
    <row r="71" spans="1:19" s="1" customFormat="1" ht="18">
      <c r="A71" s="7"/>
      <c r="B71" s="46">
        <v>1</v>
      </c>
      <c r="C71" s="67" t="s">
        <v>263</v>
      </c>
      <c r="D71" s="119"/>
      <c r="E71" s="119"/>
      <c r="F71" s="122"/>
      <c r="G71" s="490">
        <v>98</v>
      </c>
      <c r="H71" s="490">
        <v>95</v>
      </c>
      <c r="I71" s="445">
        <v>100</v>
      </c>
      <c r="J71" s="446">
        <v>91</v>
      </c>
      <c r="K71" s="446">
        <v>95</v>
      </c>
      <c r="L71" s="446">
        <v>95</v>
      </c>
      <c r="M71" s="446">
        <v>98</v>
      </c>
      <c r="N71" s="446">
        <v>93</v>
      </c>
      <c r="O71" s="436">
        <v>90</v>
      </c>
      <c r="P71" s="48">
        <f>((D71*$D$69+E71*$E$69+F71*$F$69+G71*$G$69+H71*$H$69+I71*$I$69+K71*$K$69+J71*$J$69+L71*$L$69+$M$69*M71+$N$69*N71+$O$69*O71)/$P$69)*0.9</f>
        <v>84.814285714285717</v>
      </c>
      <c r="Q71" s="48">
        <v>28</v>
      </c>
      <c r="R71" s="49">
        <f>Q71*0.1</f>
        <v>2.8000000000000003</v>
      </c>
      <c r="S71" s="49">
        <f>P71+R71</f>
        <v>87.614285714285714</v>
      </c>
    </row>
    <row r="72" spans="1:19" s="1" customFormat="1" ht="18" hidden="1">
      <c r="A72" s="7"/>
      <c r="B72" s="46">
        <v>2</v>
      </c>
      <c r="C72" s="67"/>
      <c r="D72" s="119"/>
      <c r="E72" s="119"/>
      <c r="F72" s="122"/>
      <c r="G72" s="215"/>
      <c r="H72" s="215"/>
      <c r="I72" s="215"/>
      <c r="J72" s="215"/>
      <c r="K72" s="215"/>
      <c r="L72" s="195"/>
      <c r="M72" s="195"/>
      <c r="N72" s="195"/>
      <c r="O72" s="341"/>
      <c r="P72" s="48">
        <f>((D72*$D$69+E72*$E$69+F72*$F$69+G72*$G$69+H72*$H$69+I72*$I$69+K72*$K$69+J72*$J$69+L72*$L$69+$M$69*M72+$N$69*N72+$O$69*O72)/$P$69)*0.9</f>
        <v>0</v>
      </c>
      <c r="Q72" s="48"/>
      <c r="R72" s="49">
        <f>Q72*0.1</f>
        <v>0</v>
      </c>
      <c r="S72" s="49">
        <f>P72+R72</f>
        <v>0</v>
      </c>
    </row>
    <row r="73" spans="1:19" s="1" customFormat="1" ht="18" hidden="1">
      <c r="A73" s="7"/>
      <c r="B73" s="50">
        <v>3</v>
      </c>
      <c r="C73" s="77"/>
      <c r="D73" s="52"/>
      <c r="E73" s="52"/>
      <c r="F73" s="193"/>
      <c r="G73" s="218"/>
      <c r="H73" s="217"/>
      <c r="I73" s="218"/>
      <c r="J73" s="218"/>
      <c r="K73" s="395"/>
      <c r="L73" s="364"/>
      <c r="M73" s="364"/>
      <c r="N73" s="364"/>
      <c r="O73" s="396"/>
      <c r="P73" s="53">
        <f>((D73*$D$69+E73*$E$69+F73*$F$69+G73*$G$69+H73*$H$69+I73*$I$69+K73*$K$69+J73*$J$69+L73*$L$69+$M$69*M73+$N$69*N73+$O$69*O73)/$P$69)*0.9</f>
        <v>0</v>
      </c>
      <c r="Q73" s="53"/>
      <c r="R73" s="54">
        <f>Q73*0.1</f>
        <v>0</v>
      </c>
      <c r="S73" s="54">
        <f>P73+R73</f>
        <v>0</v>
      </c>
    </row>
    <row r="74" spans="1:19" s="1" customFormat="1" ht="18" hidden="1">
      <c r="A74" s="7"/>
      <c r="B74" s="46">
        <v>4</v>
      </c>
      <c r="C74" s="67"/>
      <c r="D74" s="47"/>
      <c r="E74" s="47"/>
      <c r="F74" s="188"/>
      <c r="G74" s="215"/>
      <c r="H74" s="214"/>
      <c r="I74" s="215"/>
      <c r="J74" s="215"/>
      <c r="K74" s="362"/>
      <c r="L74" s="394"/>
      <c r="M74" s="394"/>
      <c r="N74" s="394"/>
      <c r="O74" s="339"/>
      <c r="P74" s="48">
        <f>((D74*$D$69+E74*$E$69+F74*$F$69+G74*$G$69+H74*$H$69+I74*$I$69+K74*$K$69+J74*$J$69+L74*$L$69+$M$69*M74+$N$69*N74+$O$69*O74)/$P$69)*0.9</f>
        <v>0</v>
      </c>
      <c r="Q74" s="48"/>
      <c r="R74" s="49">
        <f>Q74*0.1</f>
        <v>0</v>
      </c>
      <c r="S74" s="49">
        <f>P74+R74</f>
        <v>0</v>
      </c>
    </row>
    <row r="75" spans="1:19" s="1" customFormat="1" ht="18" hidden="1">
      <c r="C75" s="72"/>
      <c r="D75" s="82"/>
      <c r="E75" s="82"/>
      <c r="F75" s="82"/>
      <c r="G75" s="82"/>
      <c r="H75" s="82"/>
      <c r="I75" s="82"/>
      <c r="J75" s="82"/>
      <c r="K75" s="82"/>
      <c r="L75" s="82"/>
      <c r="P75" s="33"/>
      <c r="Q75" s="35"/>
      <c r="R75" s="32"/>
      <c r="S75" s="31"/>
    </row>
    <row r="76" spans="1:19" s="1" customFormat="1" ht="15.6">
      <c r="P76" s="33"/>
      <c r="Q76" s="35"/>
      <c r="R76" s="32"/>
      <c r="S76" s="31"/>
    </row>
    <row r="77" spans="1:19" s="1" customFormat="1" ht="15.6">
      <c r="A77" s="522" t="s">
        <v>85</v>
      </c>
      <c r="B77" s="522"/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522"/>
      <c r="R77" s="522"/>
      <c r="S77" s="522"/>
    </row>
    <row r="78" spans="1:19" s="1" customFormat="1" ht="15.6">
      <c r="A78" s="185"/>
      <c r="B78" s="185"/>
      <c r="C78" s="185"/>
      <c r="D78" s="185"/>
      <c r="E78" s="18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</row>
    <row r="79" spans="1:19" s="1" customFormat="1" ht="15.6">
      <c r="A79" s="523" t="s">
        <v>9</v>
      </c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</row>
    <row r="80" spans="1:19" s="1" customFormat="1" ht="15.6">
      <c r="A80" s="499" t="s">
        <v>272</v>
      </c>
      <c r="B80" s="499"/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</row>
    <row r="81" spans="1:19" s="1" customFormat="1" ht="15.6">
      <c r="A81" s="499"/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</row>
    <row r="82" spans="1:19" s="1" customFormat="1" ht="15.6">
      <c r="A82" s="499" t="s">
        <v>271</v>
      </c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</row>
    <row r="83" spans="1:19" s="1" customFormat="1" ht="15.6">
      <c r="A83" s="500"/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</row>
    <row r="84" spans="1:19" s="1" customFormat="1" ht="15.6">
      <c r="A84" s="500" t="s">
        <v>242</v>
      </c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</row>
    <row r="95" spans="1:19" s="1" customFormat="1" ht="15.6">
      <c r="A95" s="524" t="s">
        <v>0</v>
      </c>
      <c r="B95" s="524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</row>
    <row r="96" spans="1:19" s="1" customFormat="1" ht="15.6">
      <c r="A96" s="524" t="s">
        <v>1</v>
      </c>
      <c r="B96" s="524"/>
      <c r="C96" s="524"/>
      <c r="D96" s="524"/>
      <c r="E96" s="524"/>
      <c r="F96" s="524"/>
      <c r="G96" s="524"/>
      <c r="H96" s="524"/>
      <c r="I96" s="524"/>
      <c r="J96" s="524"/>
      <c r="K96" s="524"/>
      <c r="L96" s="524"/>
      <c r="M96" s="524"/>
      <c r="N96" s="524"/>
      <c r="O96" s="524"/>
      <c r="P96" s="524"/>
      <c r="Q96" s="524"/>
      <c r="R96" s="524"/>
      <c r="S96" s="524"/>
    </row>
    <row r="97" spans="1:19" s="1" customFormat="1" ht="15.6">
      <c r="A97" s="525" t="s">
        <v>32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</row>
    <row r="98" spans="1:19" s="1" customFormat="1" ht="15.6">
      <c r="A98" s="526" t="s">
        <v>273</v>
      </c>
      <c r="B98" s="526"/>
      <c r="C98" s="526"/>
      <c r="D98" s="526"/>
      <c r="E98" s="526"/>
      <c r="F98" s="526"/>
      <c r="G98" s="526"/>
      <c r="H98" s="526"/>
      <c r="I98" s="526"/>
      <c r="J98" s="526"/>
      <c r="K98" s="526"/>
      <c r="L98" s="526"/>
      <c r="M98" s="526"/>
      <c r="N98" s="526"/>
      <c r="O98" s="526"/>
      <c r="P98" s="526"/>
      <c r="Q98" s="526"/>
      <c r="R98" s="526"/>
      <c r="S98" s="526"/>
    </row>
    <row r="99" spans="1:19" s="1" customFormat="1" ht="15.6">
      <c r="A99" s="514" t="s">
        <v>48</v>
      </c>
      <c r="B99" s="514"/>
      <c r="C99" s="514"/>
      <c r="D99" s="514"/>
      <c r="E99" s="514"/>
      <c r="F99" s="514"/>
      <c r="G99" s="514"/>
      <c r="H99" s="514"/>
      <c r="I99" s="514"/>
      <c r="J99" s="514"/>
      <c r="K99" s="514"/>
      <c r="L99" s="514"/>
      <c r="M99" s="514"/>
      <c r="N99" s="514"/>
      <c r="O99" s="514"/>
      <c r="P99" s="514"/>
      <c r="Q99" s="514"/>
      <c r="R99" s="514"/>
      <c r="S99" s="514"/>
    </row>
    <row r="100" spans="1:19" s="1" customFormat="1" ht="15.6">
      <c r="A100" s="515" t="s">
        <v>2</v>
      </c>
      <c r="B100" s="515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186"/>
    </row>
    <row r="101" spans="1:19" s="1" customFormat="1" ht="114" customHeight="1">
      <c r="A101" s="24"/>
      <c r="B101" s="516" t="s">
        <v>260</v>
      </c>
      <c r="C101" s="517"/>
      <c r="D101" s="517"/>
      <c r="E101" s="517"/>
      <c r="F101" s="517"/>
      <c r="G101" s="517"/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  <c r="R101" s="517"/>
      <c r="S101" s="517"/>
    </row>
    <row r="102" spans="1:19" s="1" customFormat="1" ht="18">
      <c r="A102" s="22"/>
      <c r="B102" s="512" t="s">
        <v>11</v>
      </c>
      <c r="C102" s="512"/>
      <c r="D102" s="512"/>
      <c r="E102" s="512"/>
      <c r="F102" s="512"/>
      <c r="G102" s="512"/>
      <c r="H102" s="512"/>
      <c r="I102" s="512"/>
      <c r="J102" s="512"/>
      <c r="K102" s="512"/>
      <c r="L102" s="513" t="s">
        <v>104</v>
      </c>
      <c r="M102" s="513"/>
      <c r="N102" s="513"/>
      <c r="O102" s="41" t="s">
        <v>12</v>
      </c>
      <c r="P102" s="513" t="s">
        <v>169</v>
      </c>
      <c r="Q102" s="513"/>
      <c r="R102" s="513"/>
    </row>
    <row r="103" spans="1:19" s="1" customFormat="1" ht="18">
      <c r="A103" s="22"/>
      <c r="B103" s="501" t="s">
        <v>170</v>
      </c>
      <c r="C103" s="501"/>
      <c r="D103" s="501"/>
      <c r="E103" s="501"/>
      <c r="F103" s="501"/>
      <c r="G103" s="501"/>
      <c r="H103" s="501"/>
      <c r="I103" s="509">
        <v>1</v>
      </c>
      <c r="J103" s="509"/>
      <c r="K103" s="370"/>
      <c r="L103" s="42" t="s">
        <v>19</v>
      </c>
      <c r="M103" s="44"/>
      <c r="N103" s="510" t="s">
        <v>13</v>
      </c>
      <c r="O103" s="510"/>
      <c r="P103" s="510"/>
      <c r="Q103" s="511" t="s">
        <v>47</v>
      </c>
      <c r="R103" s="511"/>
      <c r="S103" s="511"/>
    </row>
    <row r="104" spans="1:19" s="1" customFormat="1" ht="18">
      <c r="A104" s="22"/>
      <c r="B104" s="512" t="s">
        <v>16</v>
      </c>
      <c r="C104" s="512"/>
      <c r="D104" s="513" t="s">
        <v>73</v>
      </c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</row>
    <row r="105" spans="1:19" s="1" customFormat="1" ht="18">
      <c r="A105" s="22"/>
      <c r="B105" s="501" t="s">
        <v>15</v>
      </c>
      <c r="C105" s="501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</row>
    <row r="106" spans="1:19" s="1" customFormat="1" ht="15.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19" s="1" customFormat="1" ht="15.6">
      <c r="A107" s="36"/>
      <c r="B107" s="503" t="s">
        <v>22</v>
      </c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4"/>
      <c r="S107" s="21">
        <v>2</v>
      </c>
    </row>
    <row r="108" spans="1:19" s="1" customFormat="1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19" s="1" customFormat="1" ht="15.6">
      <c r="A109" s="4"/>
      <c r="B109" s="4"/>
      <c r="C109" s="4"/>
      <c r="D109" s="505" t="s">
        <v>6</v>
      </c>
      <c r="E109" s="506"/>
      <c r="F109" s="506"/>
      <c r="G109" s="506"/>
      <c r="H109" s="506"/>
      <c r="I109" s="506"/>
      <c r="J109" s="506"/>
      <c r="K109" s="506"/>
      <c r="L109" s="506"/>
      <c r="M109" s="506"/>
      <c r="N109" s="506"/>
      <c r="O109" s="507"/>
      <c r="P109" s="8"/>
      <c r="Q109" s="503" t="s">
        <v>23</v>
      </c>
      <c r="R109" s="504"/>
      <c r="S109" s="21">
        <f>IF($S$107=2,1,ROUNDDOWN(S107*0.4,0))</f>
        <v>1</v>
      </c>
    </row>
    <row r="110" spans="1:19" s="1" customFormat="1" ht="184.5" customHeight="1">
      <c r="A110" s="5"/>
      <c r="B110" s="184"/>
      <c r="C110" s="183" t="s">
        <v>274</v>
      </c>
      <c r="D110" s="40"/>
      <c r="E110" s="40"/>
      <c r="F110" s="73" t="s">
        <v>25</v>
      </c>
      <c r="G110" s="40" t="s">
        <v>91</v>
      </c>
      <c r="H110" s="40" t="s">
        <v>277</v>
      </c>
      <c r="I110" s="187" t="s">
        <v>278</v>
      </c>
      <c r="J110" s="187" t="s">
        <v>279</v>
      </c>
      <c r="K110" s="187" t="s">
        <v>280</v>
      </c>
      <c r="L110" s="187" t="s">
        <v>281</v>
      </c>
      <c r="M110" s="192" t="s">
        <v>282</v>
      </c>
      <c r="N110" s="192" t="s">
        <v>283</v>
      </c>
      <c r="O110" s="15"/>
      <c r="P110" s="12"/>
      <c r="Q110" s="12"/>
    </row>
    <row r="111" spans="1:19" s="1" customFormat="1">
      <c r="A111" s="5"/>
      <c r="B111" s="508"/>
      <c r="C111" s="508"/>
      <c r="D111" s="505" t="s">
        <v>7</v>
      </c>
      <c r="E111" s="506"/>
      <c r="F111" s="506"/>
      <c r="G111" s="506"/>
      <c r="H111" s="506"/>
      <c r="I111" s="506"/>
      <c r="J111" s="506"/>
      <c r="K111" s="506"/>
      <c r="L111" s="506"/>
      <c r="M111" s="506"/>
      <c r="N111" s="506"/>
      <c r="O111" s="507"/>
      <c r="P111" s="13" t="s">
        <v>8</v>
      </c>
      <c r="Q111" s="30"/>
    </row>
    <row r="112" spans="1:19" s="1" customFormat="1" ht="13.8">
      <c r="A112" s="5"/>
      <c r="B112" s="518"/>
      <c r="C112" s="518"/>
      <c r="D112" s="11"/>
      <c r="E112" s="6"/>
      <c r="F112" s="6">
        <v>1</v>
      </c>
      <c r="G112" s="6">
        <v>1</v>
      </c>
      <c r="H112" s="6">
        <v>1</v>
      </c>
      <c r="I112" s="6">
        <v>3</v>
      </c>
      <c r="J112" s="6">
        <v>3</v>
      </c>
      <c r="K112" s="6">
        <v>3</v>
      </c>
      <c r="L112" s="6">
        <v>3</v>
      </c>
      <c r="M112" s="6">
        <v>3</v>
      </c>
      <c r="N112" s="6">
        <v>3</v>
      </c>
      <c r="O112" s="6"/>
      <c r="P112" s="16">
        <f>SUM(D$112:O$112)</f>
        <v>21</v>
      </c>
      <c r="Q112" s="29"/>
    </row>
    <row r="113" spans="1:19" s="1" customFormat="1" ht="45.6">
      <c r="A113" s="17"/>
      <c r="B113" s="224" t="s">
        <v>3</v>
      </c>
      <c r="C113" s="224" t="s">
        <v>4</v>
      </c>
      <c r="D113" s="562" t="s">
        <v>5</v>
      </c>
      <c r="E113" s="562"/>
      <c r="F113" s="562"/>
      <c r="G113" s="562"/>
      <c r="H113" s="562"/>
      <c r="I113" s="562"/>
      <c r="J113" s="562"/>
      <c r="K113" s="562"/>
      <c r="L113" s="562"/>
      <c r="M113" s="562"/>
      <c r="N113" s="562"/>
      <c r="O113" s="562"/>
      <c r="P113" s="28" t="s">
        <v>17</v>
      </c>
      <c r="Q113" s="28" t="s">
        <v>21</v>
      </c>
      <c r="R113" s="28" t="s">
        <v>18</v>
      </c>
      <c r="S113" s="28" t="s">
        <v>10</v>
      </c>
    </row>
    <row r="114" spans="1:19" s="1" customFormat="1" ht="18.600000000000001" thickBot="1">
      <c r="A114" s="7"/>
      <c r="B114" s="97">
        <v>1</v>
      </c>
      <c r="C114" s="93" t="s">
        <v>275</v>
      </c>
      <c r="D114" s="126"/>
      <c r="E114" s="126"/>
      <c r="F114" s="461">
        <v>72</v>
      </c>
      <c r="G114" s="461">
        <v>85</v>
      </c>
      <c r="H114" s="461">
        <v>90</v>
      </c>
      <c r="I114" s="424">
        <v>97</v>
      </c>
      <c r="J114" s="424">
        <v>80</v>
      </c>
      <c r="K114" s="424">
        <v>90</v>
      </c>
      <c r="L114" s="424">
        <v>82</v>
      </c>
      <c r="M114" s="424">
        <v>91</v>
      </c>
      <c r="N114" s="424">
        <v>91</v>
      </c>
      <c r="O114" s="85"/>
      <c r="P114" s="86">
        <f>((D114*$D$112+E114*$E$112+F114*$F$112+G114*$G$112+H114*$H$112+I114*$I$112+J114*$J$112+K114*$K$112+L114*$L$112+$M$112*M114+$N$112*N114+$O$112*O114)/$P$112)*0.9</f>
        <v>78.857142857142861</v>
      </c>
      <c r="Q114" s="86">
        <v>6</v>
      </c>
      <c r="R114" s="87">
        <f>Q114*0.1</f>
        <v>0.60000000000000009</v>
      </c>
      <c r="S114" s="87">
        <f>P114+R114</f>
        <v>79.457142857142856</v>
      </c>
    </row>
    <row r="115" spans="1:19" s="1" customFormat="1" ht="18">
      <c r="A115" s="7"/>
      <c r="B115" s="50">
        <v>2</v>
      </c>
      <c r="C115" s="76" t="s">
        <v>276</v>
      </c>
      <c r="D115" s="125"/>
      <c r="E115" s="125"/>
      <c r="F115" s="452">
        <v>98</v>
      </c>
      <c r="G115" s="452">
        <v>70</v>
      </c>
      <c r="H115" s="452">
        <v>79</v>
      </c>
      <c r="I115" s="443">
        <v>90</v>
      </c>
      <c r="J115" s="443">
        <v>90</v>
      </c>
      <c r="K115" s="443">
        <v>82</v>
      </c>
      <c r="L115" s="443">
        <v>74</v>
      </c>
      <c r="M115" s="443">
        <v>90</v>
      </c>
      <c r="N115" s="443">
        <v>90</v>
      </c>
      <c r="O115" s="52"/>
      <c r="P115" s="53">
        <f>((D115*$D$112+E115*$E$112+F115*$F$112+G115*$G$112+H115*$H$112+I115*$I$112+J115*$J$112+K115*$K$112+L115*$L$112+$M$112*M115+$N$112*N115+$O$112*O115)/$P$112)*0.9</f>
        <v>76.928571428571431</v>
      </c>
      <c r="Q115" s="53"/>
      <c r="R115" s="54">
        <f>Q115*0.1</f>
        <v>0</v>
      </c>
      <c r="S115" s="54">
        <f>P115+R115</f>
        <v>76.928571428571431</v>
      </c>
    </row>
    <row r="116" spans="1:19" s="1" customFormat="1" ht="18" hidden="1">
      <c r="A116" s="7"/>
      <c r="B116" s="46"/>
      <c r="C116" s="60"/>
      <c r="D116" s="110"/>
      <c r="E116" s="110"/>
      <c r="F116" s="110"/>
      <c r="G116" s="110"/>
      <c r="H116" s="110"/>
      <c r="I116" s="110"/>
      <c r="J116" s="152"/>
      <c r="K116" s="165"/>
      <c r="L116" s="152"/>
      <c r="M116" s="152"/>
      <c r="N116" s="152"/>
      <c r="O116" s="47"/>
      <c r="P116" s="48"/>
      <c r="Q116" s="48"/>
      <c r="R116" s="49"/>
      <c r="S116" s="49"/>
    </row>
    <row r="117" spans="1:19" s="1" customFormat="1" ht="18" hidden="1">
      <c r="A117" s="7"/>
      <c r="B117" s="46"/>
      <c r="C117" s="60"/>
      <c r="D117" s="110"/>
      <c r="E117" s="110"/>
      <c r="F117" s="110"/>
      <c r="G117" s="110"/>
      <c r="H117" s="110"/>
      <c r="I117" s="110"/>
      <c r="J117" s="152"/>
      <c r="K117" s="165"/>
      <c r="L117" s="152"/>
      <c r="M117" s="152"/>
      <c r="N117" s="152"/>
      <c r="O117" s="47"/>
      <c r="P117" s="48"/>
      <c r="Q117" s="48"/>
      <c r="R117" s="49"/>
      <c r="S117" s="49"/>
    </row>
    <row r="118" spans="1:19" s="1" customFormat="1" ht="18.600000000000001" hidden="1" thickBot="1">
      <c r="A118" s="7"/>
      <c r="B118" s="90"/>
      <c r="C118" s="93"/>
      <c r="D118" s="121"/>
      <c r="E118" s="121"/>
      <c r="F118" s="121"/>
      <c r="G118" s="121"/>
      <c r="H118" s="121"/>
      <c r="I118" s="121"/>
      <c r="J118" s="159"/>
      <c r="K118" s="167"/>
      <c r="L118" s="159"/>
      <c r="M118" s="159"/>
      <c r="N118" s="159"/>
      <c r="O118" s="85"/>
      <c r="P118" s="86"/>
      <c r="Q118" s="86"/>
      <c r="R118" s="87"/>
      <c r="S118" s="87"/>
    </row>
    <row r="119" spans="1:19" s="1" customFormat="1" ht="18" hidden="1">
      <c r="A119" s="7"/>
      <c r="B119" s="50"/>
      <c r="C119" s="137"/>
      <c r="D119" s="136"/>
      <c r="E119" s="136"/>
      <c r="F119" s="136"/>
      <c r="G119" s="136"/>
      <c r="H119" s="136"/>
      <c r="I119" s="136"/>
      <c r="J119" s="163"/>
      <c r="K119" s="177"/>
      <c r="L119" s="163"/>
      <c r="M119" s="163"/>
      <c r="N119" s="163"/>
      <c r="O119" s="178"/>
      <c r="P119" s="95"/>
      <c r="Q119" s="95"/>
      <c r="R119" s="54"/>
      <c r="S119" s="54"/>
    </row>
    <row r="120" spans="1:19" s="1" customFormat="1" ht="18" hidden="1">
      <c r="A120" s="7"/>
      <c r="B120" s="46"/>
      <c r="C120" s="76"/>
      <c r="D120" s="115"/>
      <c r="E120" s="115"/>
      <c r="F120" s="115"/>
      <c r="G120" s="115"/>
      <c r="H120" s="115"/>
      <c r="I120" s="115"/>
      <c r="J120" s="157"/>
      <c r="K120" s="166"/>
      <c r="L120" s="157"/>
      <c r="M120" s="157"/>
      <c r="N120" s="157"/>
      <c r="O120" s="52"/>
      <c r="P120" s="53"/>
      <c r="Q120" s="53"/>
      <c r="R120" s="49"/>
      <c r="S120" s="49"/>
    </row>
    <row r="121" spans="1:19" s="1" customFormat="1" ht="18" hidden="1">
      <c r="A121" s="7"/>
      <c r="B121" s="46"/>
      <c r="C121" s="60"/>
      <c r="D121" s="110"/>
      <c r="E121" s="110"/>
      <c r="F121" s="110"/>
      <c r="G121" s="110"/>
      <c r="H121" s="110"/>
      <c r="I121" s="110"/>
      <c r="J121" s="152"/>
      <c r="K121" s="165"/>
      <c r="L121" s="152"/>
      <c r="M121" s="152"/>
      <c r="N121" s="152"/>
      <c r="O121" s="47"/>
      <c r="P121" s="48"/>
      <c r="Q121" s="48"/>
      <c r="R121" s="49"/>
      <c r="S121" s="49"/>
    </row>
    <row r="122" spans="1:19" s="1" customFormat="1" ht="18" hidden="1">
      <c r="A122" s="7"/>
      <c r="B122" s="46"/>
      <c r="C122" s="76"/>
      <c r="D122" s="110"/>
      <c r="E122" s="110"/>
      <c r="F122" s="110"/>
      <c r="G122" s="110"/>
      <c r="H122" s="110"/>
      <c r="I122" s="110"/>
      <c r="J122" s="152"/>
      <c r="K122" s="165"/>
      <c r="L122" s="152"/>
      <c r="M122" s="152"/>
      <c r="N122" s="152"/>
      <c r="O122" s="47"/>
      <c r="P122" s="48"/>
      <c r="Q122" s="53"/>
      <c r="R122" s="49"/>
      <c r="S122" s="49"/>
    </row>
    <row r="123" spans="1:19" s="1" customFormat="1" ht="18" hidden="1">
      <c r="A123" s="7"/>
      <c r="B123" s="46"/>
      <c r="C123" s="60"/>
      <c r="D123" s="110"/>
      <c r="E123" s="110"/>
      <c r="F123" s="110"/>
      <c r="G123" s="110"/>
      <c r="H123" s="110"/>
      <c r="I123" s="110"/>
      <c r="J123" s="152"/>
      <c r="K123" s="165"/>
      <c r="L123" s="152"/>
      <c r="M123" s="152"/>
      <c r="N123" s="152"/>
      <c r="O123" s="47"/>
      <c r="P123" s="48"/>
      <c r="Q123" s="48"/>
      <c r="R123" s="49"/>
      <c r="S123" s="49"/>
    </row>
    <row r="124" spans="1:19" s="1" customFormat="1" ht="18" hidden="1">
      <c r="A124" s="7"/>
      <c r="B124" s="46"/>
      <c r="C124" s="60"/>
      <c r="D124" s="110"/>
      <c r="E124" s="110"/>
      <c r="F124" s="110"/>
      <c r="G124" s="110"/>
      <c r="H124" s="110"/>
      <c r="I124" s="110"/>
      <c r="J124" s="152"/>
      <c r="K124" s="165"/>
      <c r="L124" s="152"/>
      <c r="M124" s="152"/>
      <c r="N124" s="152"/>
      <c r="O124" s="47"/>
      <c r="P124" s="48"/>
      <c r="Q124" s="48"/>
      <c r="R124" s="49"/>
      <c r="S124" s="49"/>
    </row>
    <row r="125" spans="1:19" s="1" customFormat="1" ht="18" hidden="1">
      <c r="A125" s="7"/>
      <c r="B125" s="46"/>
      <c r="C125" s="60"/>
      <c r="D125" s="110"/>
      <c r="E125" s="110"/>
      <c r="F125" s="110"/>
      <c r="G125" s="110"/>
      <c r="H125" s="110"/>
      <c r="I125" s="110"/>
      <c r="J125" s="152"/>
      <c r="K125" s="165"/>
      <c r="L125" s="152"/>
      <c r="M125" s="152"/>
      <c r="N125" s="152"/>
      <c r="O125" s="47"/>
      <c r="P125" s="48"/>
      <c r="Q125" s="48"/>
      <c r="R125" s="49"/>
      <c r="S125" s="49"/>
    </row>
    <row r="126" spans="1:19" s="1" customFormat="1" ht="18" hidden="1">
      <c r="B126" s="46"/>
      <c r="C126" s="60"/>
      <c r="D126" s="110"/>
      <c r="E126" s="110"/>
      <c r="F126" s="110"/>
      <c r="G126" s="110"/>
      <c r="H126" s="110"/>
      <c r="I126" s="110"/>
      <c r="J126" s="152"/>
      <c r="K126" s="165"/>
      <c r="L126" s="152"/>
      <c r="M126" s="152"/>
      <c r="N126" s="152"/>
      <c r="O126" s="47"/>
      <c r="P126" s="48"/>
      <c r="Q126" s="34"/>
      <c r="R126" s="49"/>
      <c r="S126" s="49"/>
    </row>
    <row r="127" spans="1:19" s="1" customFormat="1" ht="18.600000000000001" hidden="1" thickBot="1">
      <c r="B127" s="63"/>
      <c r="C127" s="60"/>
      <c r="D127" s="110"/>
      <c r="E127" s="110"/>
      <c r="F127" s="110"/>
      <c r="G127" s="110"/>
      <c r="H127" s="110"/>
      <c r="I127" s="110"/>
      <c r="J127" s="152"/>
      <c r="K127" s="165"/>
      <c r="L127" s="152"/>
      <c r="M127" s="152"/>
      <c r="N127" s="152"/>
      <c r="O127" s="47"/>
      <c r="P127" s="48">
        <f t="shared" ref="P127:P128" si="3">((D127*$D$112+E127*$E$112+F127*$F$112+G127*$G$112+H127*$H$112+I127*$I$112+J127*$J$112+K127*$K$112+L127*$L$112+$M$112*M127+$N$112*N127+$O$112*O127)/$P$112)*0.9</f>
        <v>0</v>
      </c>
      <c r="Q127" s="134"/>
      <c r="R127" s="135">
        <f t="shared" ref="R127:R128" si="4">Q127*0.1</f>
        <v>0</v>
      </c>
      <c r="S127" s="135">
        <f t="shared" ref="S127:S128" si="5">P127+R127</f>
        <v>0</v>
      </c>
    </row>
    <row r="128" spans="1:19" s="1" customFormat="1" ht="18.600000000000001" hidden="1" thickBot="1">
      <c r="B128" s="63"/>
      <c r="C128" s="60"/>
      <c r="D128" s="110"/>
      <c r="E128" s="110"/>
      <c r="F128" s="110"/>
      <c r="G128" s="110"/>
      <c r="H128" s="110"/>
      <c r="I128" s="110"/>
      <c r="J128" s="152"/>
      <c r="K128" s="165"/>
      <c r="L128" s="152"/>
      <c r="M128" s="152"/>
      <c r="N128" s="152"/>
      <c r="O128" s="47"/>
      <c r="P128" s="48">
        <f t="shared" si="3"/>
        <v>0</v>
      </c>
      <c r="Q128" s="53"/>
      <c r="R128" s="87">
        <f t="shared" si="4"/>
        <v>0</v>
      </c>
      <c r="S128" s="87">
        <f t="shared" si="5"/>
        <v>0</v>
      </c>
    </row>
    <row r="129" spans="1:19" s="1" customFormat="1" ht="18" hidden="1">
      <c r="B129" s="63"/>
      <c r="C129" s="64"/>
      <c r="D129" s="117"/>
      <c r="E129" s="117"/>
      <c r="F129" s="117"/>
      <c r="G129" s="117"/>
      <c r="H129" s="117"/>
      <c r="I129" s="117"/>
      <c r="J129" s="164"/>
      <c r="K129" s="176"/>
      <c r="L129" s="164"/>
      <c r="M129" s="164"/>
      <c r="N129" s="164"/>
      <c r="O129" s="25"/>
      <c r="P129" s="68"/>
      <c r="Q129" s="35"/>
      <c r="R129" s="69"/>
      <c r="S129" s="69"/>
    </row>
    <row r="130" spans="1:19" s="1" customFormat="1" ht="15.6">
      <c r="P130" s="33"/>
      <c r="Q130" s="35"/>
      <c r="R130" s="32"/>
      <c r="S130" s="31"/>
    </row>
    <row r="131" spans="1:19" s="1" customFormat="1" ht="15.6">
      <c r="A131" s="522" t="s">
        <v>85</v>
      </c>
      <c r="B131" s="522"/>
      <c r="C131" s="522"/>
      <c r="D131" s="522"/>
      <c r="E131" s="522"/>
      <c r="F131" s="522"/>
      <c r="G131" s="522"/>
      <c r="H131" s="522"/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  <c r="S131" s="522"/>
    </row>
    <row r="132" spans="1:19" s="1" customFormat="1" ht="15.6">
      <c r="A132" s="185"/>
      <c r="B132" s="185"/>
      <c r="C132" s="185"/>
      <c r="D132" s="185"/>
      <c r="E132" s="18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</row>
    <row r="133" spans="1:19" s="1" customFormat="1" ht="15.6">
      <c r="A133" s="523" t="s">
        <v>9</v>
      </c>
      <c r="B133" s="523"/>
      <c r="C133" s="523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</row>
    <row r="134" spans="1:19" s="1" customFormat="1" ht="15.6">
      <c r="A134" s="499" t="s">
        <v>272</v>
      </c>
      <c r="B134" s="499"/>
      <c r="C134" s="499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499"/>
      <c r="Q134" s="499"/>
      <c r="R134" s="499"/>
      <c r="S134" s="499"/>
    </row>
    <row r="135" spans="1:19" s="1" customFormat="1" ht="15.6">
      <c r="A135" s="499"/>
      <c r="B135" s="499"/>
      <c r="C135" s="499"/>
      <c r="D135" s="499"/>
      <c r="E135" s="499"/>
      <c r="F135" s="499"/>
      <c r="G135" s="499"/>
      <c r="H135" s="499"/>
      <c r="I135" s="499"/>
      <c r="J135" s="499"/>
      <c r="K135" s="499"/>
      <c r="L135" s="499"/>
      <c r="M135" s="499"/>
      <c r="N135" s="499"/>
      <c r="O135" s="499"/>
      <c r="P135" s="499"/>
      <c r="Q135" s="499"/>
      <c r="R135" s="499"/>
      <c r="S135" s="499"/>
    </row>
    <row r="136" spans="1:19" s="1" customFormat="1" ht="15.6">
      <c r="A136" s="499" t="s">
        <v>271</v>
      </c>
      <c r="B136" s="499"/>
      <c r="C136" s="499"/>
      <c r="D136" s="499"/>
      <c r="E136" s="49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499"/>
      <c r="Q136" s="499"/>
      <c r="R136" s="499"/>
      <c r="S136" s="499"/>
    </row>
    <row r="137" spans="1:19" s="1" customFormat="1" ht="15.6">
      <c r="A137" s="500"/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  <c r="R137" s="500"/>
      <c r="S137" s="500"/>
    </row>
    <row r="138" spans="1:19" s="1" customFormat="1" ht="15.6">
      <c r="A138" s="500" t="s">
        <v>242</v>
      </c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  <c r="R138" s="500"/>
      <c r="S138" s="500"/>
    </row>
    <row r="149" spans="1:19" s="1" customFormat="1" ht="15.6">
      <c r="A149" s="524" t="s">
        <v>0</v>
      </c>
      <c r="B149" s="524"/>
      <c r="C149" s="524"/>
      <c r="D149" s="524"/>
      <c r="E149" s="524"/>
      <c r="F149" s="524"/>
      <c r="G149" s="524"/>
      <c r="H149" s="524"/>
      <c r="I149" s="524"/>
      <c r="J149" s="524"/>
      <c r="K149" s="524"/>
      <c r="L149" s="524"/>
      <c r="M149" s="524"/>
      <c r="N149" s="524"/>
      <c r="O149" s="524"/>
      <c r="P149" s="524"/>
      <c r="Q149" s="524"/>
      <c r="R149" s="524"/>
      <c r="S149" s="524"/>
    </row>
    <row r="150" spans="1:19" s="1" customFormat="1" ht="15.6">
      <c r="A150" s="524" t="s">
        <v>1</v>
      </c>
      <c r="B150" s="524"/>
      <c r="C150" s="524"/>
      <c r="D150" s="524"/>
      <c r="E150" s="524"/>
      <c r="F150" s="524"/>
      <c r="G150" s="524"/>
      <c r="H150" s="524"/>
      <c r="I150" s="524"/>
      <c r="J150" s="524"/>
      <c r="K150" s="524"/>
      <c r="L150" s="524"/>
      <c r="M150" s="524"/>
      <c r="N150" s="524"/>
      <c r="O150" s="524"/>
      <c r="P150" s="524"/>
      <c r="Q150" s="524"/>
      <c r="R150" s="524"/>
      <c r="S150" s="524"/>
    </row>
    <row r="151" spans="1:19" s="1" customFormat="1" ht="15.6">
      <c r="A151" s="525" t="s">
        <v>32</v>
      </c>
      <c r="B151" s="525"/>
      <c r="C151" s="525"/>
      <c r="D151" s="525"/>
      <c r="E151" s="525"/>
      <c r="F151" s="525"/>
      <c r="G151" s="525"/>
      <c r="H151" s="525"/>
      <c r="I151" s="525"/>
      <c r="J151" s="525"/>
      <c r="K151" s="525"/>
      <c r="L151" s="525"/>
      <c r="M151" s="525"/>
      <c r="N151" s="525"/>
      <c r="O151" s="525"/>
      <c r="P151" s="525"/>
      <c r="Q151" s="525"/>
      <c r="R151" s="525"/>
      <c r="S151" s="525"/>
    </row>
    <row r="152" spans="1:19" s="1" customFormat="1" ht="15.6">
      <c r="A152" s="526" t="s">
        <v>284</v>
      </c>
      <c r="B152" s="526"/>
      <c r="C152" s="526"/>
      <c r="D152" s="526"/>
      <c r="E152" s="526"/>
      <c r="F152" s="526"/>
      <c r="G152" s="526"/>
      <c r="H152" s="526"/>
      <c r="I152" s="526"/>
      <c r="J152" s="526"/>
      <c r="K152" s="526"/>
      <c r="L152" s="526"/>
      <c r="M152" s="526"/>
      <c r="N152" s="526"/>
      <c r="O152" s="526"/>
      <c r="P152" s="526"/>
      <c r="Q152" s="526"/>
      <c r="R152" s="526"/>
      <c r="S152" s="526"/>
    </row>
    <row r="153" spans="1:19" s="1" customFormat="1" ht="15.6">
      <c r="A153" s="514" t="s">
        <v>48</v>
      </c>
      <c r="B153" s="514"/>
      <c r="C153" s="514"/>
      <c r="D153" s="514"/>
      <c r="E153" s="514"/>
      <c r="F153" s="514"/>
      <c r="G153" s="514"/>
      <c r="H153" s="514"/>
      <c r="I153" s="514"/>
      <c r="J153" s="514"/>
      <c r="K153" s="514"/>
      <c r="L153" s="514"/>
      <c r="M153" s="514"/>
      <c r="N153" s="514"/>
      <c r="O153" s="514"/>
      <c r="P153" s="514"/>
      <c r="Q153" s="514"/>
      <c r="R153" s="514"/>
      <c r="S153" s="514"/>
    </row>
    <row r="154" spans="1:19" s="1" customFormat="1" ht="15.6">
      <c r="A154" s="515" t="s">
        <v>2</v>
      </c>
      <c r="B154" s="515"/>
      <c r="C154" s="515"/>
      <c r="D154" s="515"/>
      <c r="E154" s="515"/>
      <c r="F154" s="515"/>
      <c r="G154" s="515"/>
      <c r="H154" s="515"/>
      <c r="I154" s="515"/>
      <c r="J154" s="515"/>
      <c r="K154" s="515"/>
      <c r="L154" s="515"/>
      <c r="M154" s="515"/>
      <c r="N154" s="515"/>
      <c r="O154" s="515"/>
      <c r="P154" s="515"/>
      <c r="Q154" s="186"/>
    </row>
    <row r="155" spans="1:19" s="1" customFormat="1" ht="113.4" customHeight="1">
      <c r="A155" s="24"/>
      <c r="B155" s="516" t="s">
        <v>260</v>
      </c>
      <c r="C155" s="517"/>
      <c r="D155" s="517"/>
      <c r="E155" s="517"/>
      <c r="F155" s="517"/>
      <c r="G155" s="517"/>
      <c r="H155" s="517"/>
      <c r="I155" s="517"/>
      <c r="J155" s="517"/>
      <c r="K155" s="517"/>
      <c r="L155" s="517"/>
      <c r="M155" s="517"/>
      <c r="N155" s="517"/>
      <c r="O155" s="517"/>
      <c r="P155" s="517"/>
      <c r="Q155" s="517"/>
      <c r="R155" s="517"/>
      <c r="S155" s="517"/>
    </row>
    <row r="156" spans="1:19" s="1" customFormat="1" ht="18">
      <c r="A156" s="22"/>
      <c r="B156" s="512" t="s">
        <v>11</v>
      </c>
      <c r="C156" s="512"/>
      <c r="D156" s="512"/>
      <c r="E156" s="512"/>
      <c r="F156" s="512"/>
      <c r="G156" s="512"/>
      <c r="H156" s="512"/>
      <c r="I156" s="512"/>
      <c r="J156" s="512"/>
      <c r="K156" s="512"/>
      <c r="L156" s="513" t="s">
        <v>104</v>
      </c>
      <c r="M156" s="513"/>
      <c r="N156" s="513"/>
      <c r="O156" s="41" t="s">
        <v>12</v>
      </c>
      <c r="P156" s="513" t="s">
        <v>169</v>
      </c>
      <c r="Q156" s="513"/>
      <c r="R156" s="513"/>
    </row>
    <row r="157" spans="1:19" s="1" customFormat="1" ht="18">
      <c r="A157" s="22"/>
      <c r="B157" s="501" t="s">
        <v>170</v>
      </c>
      <c r="C157" s="501"/>
      <c r="D157" s="501"/>
      <c r="E157" s="501"/>
      <c r="F157" s="501"/>
      <c r="G157" s="501"/>
      <c r="H157" s="501"/>
      <c r="I157" s="509">
        <v>1</v>
      </c>
      <c r="J157" s="509"/>
      <c r="K157" s="370"/>
      <c r="L157" s="42" t="s">
        <v>19</v>
      </c>
      <c r="M157" s="44"/>
      <c r="N157" s="510" t="s">
        <v>13</v>
      </c>
      <c r="O157" s="510"/>
      <c r="P157" s="510"/>
      <c r="Q157" s="511" t="s">
        <v>47</v>
      </c>
      <c r="R157" s="511"/>
      <c r="S157" s="511"/>
    </row>
    <row r="158" spans="1:19" s="1" customFormat="1" ht="18">
      <c r="A158" s="22"/>
      <c r="B158" s="512" t="s">
        <v>16</v>
      </c>
      <c r="C158" s="512"/>
      <c r="D158" s="513" t="s">
        <v>127</v>
      </c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</row>
    <row r="159" spans="1:19" s="1" customFormat="1" ht="18">
      <c r="A159" s="22"/>
      <c r="B159" s="501" t="s">
        <v>15</v>
      </c>
      <c r="C159" s="501"/>
      <c r="D159" s="502"/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</row>
    <row r="160" spans="1:19" s="1" customFormat="1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1:19" s="1" customFormat="1" ht="15.6">
      <c r="A161" s="36"/>
      <c r="B161" s="503" t="s">
        <v>22</v>
      </c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4"/>
      <c r="S161" s="21">
        <v>3</v>
      </c>
    </row>
    <row r="162" spans="1:19" s="1" customFormat="1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1:19" s="1" customFormat="1" ht="15.6">
      <c r="A163" s="4"/>
      <c r="B163" s="4"/>
      <c r="C163" s="4"/>
      <c r="D163" s="505" t="s">
        <v>6</v>
      </c>
      <c r="E163" s="506"/>
      <c r="F163" s="506"/>
      <c r="G163" s="506"/>
      <c r="H163" s="506"/>
      <c r="I163" s="506"/>
      <c r="J163" s="506"/>
      <c r="K163" s="506"/>
      <c r="L163" s="506"/>
      <c r="M163" s="506"/>
      <c r="N163" s="506"/>
      <c r="O163" s="507"/>
      <c r="P163" s="8"/>
      <c r="Q163" s="503" t="s">
        <v>23</v>
      </c>
      <c r="R163" s="504"/>
      <c r="S163" s="21">
        <f>IF($S$107=2,1,ROUNDDOWN(S161*0.4,0))</f>
        <v>1</v>
      </c>
    </row>
    <row r="164" spans="1:19" s="1" customFormat="1" ht="184.5" customHeight="1">
      <c r="A164" s="5"/>
      <c r="B164" s="184"/>
      <c r="C164" s="183" t="s">
        <v>285</v>
      </c>
      <c r="D164" s="40"/>
      <c r="E164" s="40"/>
      <c r="F164" s="73" t="s">
        <v>91</v>
      </c>
      <c r="G164" s="40" t="s">
        <v>289</v>
      </c>
      <c r="H164" s="40" t="s">
        <v>290</v>
      </c>
      <c r="I164" s="187" t="s">
        <v>291</v>
      </c>
      <c r="J164" s="187" t="s">
        <v>128</v>
      </c>
      <c r="K164" s="187" t="s">
        <v>292</v>
      </c>
      <c r="L164" s="192" t="s">
        <v>293</v>
      </c>
      <c r="M164" s="187" t="s">
        <v>294</v>
      </c>
      <c r="N164" s="187" t="s">
        <v>295</v>
      </c>
      <c r="O164" s="187"/>
      <c r="P164" s="12"/>
      <c r="Q164" s="12"/>
    </row>
    <row r="165" spans="1:19" s="1" customFormat="1">
      <c r="A165" s="5"/>
      <c r="B165" s="508"/>
      <c r="C165" s="508"/>
      <c r="D165" s="505" t="s">
        <v>7</v>
      </c>
      <c r="E165" s="506"/>
      <c r="F165" s="506"/>
      <c r="G165" s="506"/>
      <c r="H165" s="506"/>
      <c r="I165" s="506"/>
      <c r="J165" s="506"/>
      <c r="K165" s="506"/>
      <c r="L165" s="506"/>
      <c r="M165" s="506"/>
      <c r="N165" s="506"/>
      <c r="O165" s="507"/>
      <c r="P165" s="13" t="s">
        <v>8</v>
      </c>
      <c r="Q165" s="30"/>
    </row>
    <row r="166" spans="1:19" s="1" customFormat="1" ht="13.8">
      <c r="A166" s="5"/>
      <c r="B166" s="518"/>
      <c r="C166" s="518"/>
      <c r="D166" s="11"/>
      <c r="E166" s="6"/>
      <c r="F166" s="6">
        <v>1</v>
      </c>
      <c r="G166" s="6">
        <v>1</v>
      </c>
      <c r="H166" s="6">
        <v>1</v>
      </c>
      <c r="I166" s="6">
        <v>3</v>
      </c>
      <c r="J166" s="6">
        <v>3</v>
      </c>
      <c r="K166" s="6">
        <v>3</v>
      </c>
      <c r="L166" s="6">
        <v>3</v>
      </c>
      <c r="M166" s="6">
        <v>3</v>
      </c>
      <c r="N166" s="6">
        <v>3</v>
      </c>
      <c r="O166" s="6"/>
      <c r="P166" s="16">
        <f>SUM(D166:O166)</f>
        <v>21</v>
      </c>
      <c r="Q166" s="29"/>
    </row>
    <row r="167" spans="1:19" s="1" customFormat="1" ht="45.6">
      <c r="A167" s="17"/>
      <c r="B167" s="109" t="s">
        <v>3</v>
      </c>
      <c r="C167" s="109" t="s">
        <v>4</v>
      </c>
      <c r="D167" s="519" t="s">
        <v>5</v>
      </c>
      <c r="E167" s="520"/>
      <c r="F167" s="520"/>
      <c r="G167" s="520"/>
      <c r="H167" s="520"/>
      <c r="I167" s="520"/>
      <c r="J167" s="520"/>
      <c r="K167" s="520"/>
      <c r="L167" s="520"/>
      <c r="M167" s="520"/>
      <c r="N167" s="520"/>
      <c r="O167" s="521"/>
      <c r="P167" s="28" t="s">
        <v>17</v>
      </c>
      <c r="Q167" s="28" t="s">
        <v>21</v>
      </c>
      <c r="R167" s="28" t="s">
        <v>18</v>
      </c>
      <c r="S167" s="28" t="s">
        <v>10</v>
      </c>
    </row>
    <row r="168" spans="1:19" s="1" customFormat="1" ht="18.600000000000001" thickBot="1">
      <c r="A168" s="7"/>
      <c r="B168" s="97">
        <v>1</v>
      </c>
      <c r="C168" s="93" t="s">
        <v>286</v>
      </c>
      <c r="D168" s="126"/>
      <c r="E168" s="126"/>
      <c r="F168" s="412">
        <v>90</v>
      </c>
      <c r="G168" s="412">
        <v>92</v>
      </c>
      <c r="H168" s="405">
        <v>92</v>
      </c>
      <c r="I168" s="406">
        <v>92</v>
      </c>
      <c r="J168" s="406">
        <v>90</v>
      </c>
      <c r="K168" s="407">
        <v>93</v>
      </c>
      <c r="L168" s="406">
        <v>90</v>
      </c>
      <c r="M168" s="406">
        <v>94</v>
      </c>
      <c r="N168" s="406">
        <v>92</v>
      </c>
      <c r="O168" s="194"/>
      <c r="P168" s="86">
        <f>((D168*$D$166+E168*$E$166+F168*$F$166+G168*$G$166+H168*$H$166+I168*$I$166+J168*$J$166+K168*$K$166+L168*$L$166+$M$166*M168+$N$166*N168+$O$166*O168)/$P$166)*0.9</f>
        <v>82.585714285714289</v>
      </c>
      <c r="Q168" s="86"/>
      <c r="R168" s="87">
        <f>Q168*0.1</f>
        <v>0</v>
      </c>
      <c r="S168" s="87">
        <f>P168+R168</f>
        <v>82.585714285714289</v>
      </c>
    </row>
    <row r="169" spans="1:19" s="1" customFormat="1" ht="18">
      <c r="A169" s="7"/>
      <c r="B169" s="50">
        <v>2</v>
      </c>
      <c r="C169" s="76" t="s">
        <v>287</v>
      </c>
      <c r="D169" s="125"/>
      <c r="E169" s="125"/>
      <c r="F169" s="493">
        <v>90</v>
      </c>
      <c r="G169" s="448">
        <v>98</v>
      </c>
      <c r="H169" s="448">
        <v>93</v>
      </c>
      <c r="I169" s="449">
        <v>90</v>
      </c>
      <c r="J169" s="449">
        <v>85</v>
      </c>
      <c r="K169" s="449">
        <v>99</v>
      </c>
      <c r="L169" s="449">
        <v>85</v>
      </c>
      <c r="M169" s="449">
        <v>92</v>
      </c>
      <c r="N169" s="449">
        <v>92</v>
      </c>
      <c r="O169" s="52"/>
      <c r="P169" s="53">
        <f>((D169*$D$166+E169*$E$166+F169*$F$166+G169*$G$166+H169*$H$166+I169*$I$166+J169*$J$166+K169*$K$166+L169*$L$166+$M$166*M169+$N$166*N169+$O$166*O169)/$P$166)*0.9</f>
        <v>81.857142857142861</v>
      </c>
      <c r="Q169" s="53">
        <v>3</v>
      </c>
      <c r="R169" s="54">
        <f>Q169*0.1</f>
        <v>0.30000000000000004</v>
      </c>
      <c r="S169" s="54">
        <f>P169+R169</f>
        <v>82.157142857142858</v>
      </c>
    </row>
    <row r="170" spans="1:19" s="1" customFormat="1" ht="18">
      <c r="A170" s="7"/>
      <c r="B170" s="46">
        <v>3</v>
      </c>
      <c r="C170" s="60" t="s">
        <v>288</v>
      </c>
      <c r="D170" s="119"/>
      <c r="E170" s="119"/>
      <c r="F170" s="494">
        <v>85</v>
      </c>
      <c r="G170" s="495">
        <v>75</v>
      </c>
      <c r="H170" s="491">
        <v>88</v>
      </c>
      <c r="I170" s="492">
        <v>90</v>
      </c>
      <c r="J170" s="492">
        <v>85</v>
      </c>
      <c r="K170" s="484">
        <v>90</v>
      </c>
      <c r="L170" s="492">
        <v>85</v>
      </c>
      <c r="M170" s="492">
        <v>90</v>
      </c>
      <c r="N170" s="492">
        <v>90</v>
      </c>
      <c r="O170" s="47"/>
      <c r="P170" s="48">
        <f>((D170*$D$166+E170*$E$166+F170*$F$166+G170*$G$166+H170*$H$166+I170*$I$166+J170*$J$166+K170*$K$166+L170*$L$166+$M$166*M170+$N$166*N170+$O$166*O170)/$P$166)*0.9</f>
        <v>78.771428571428572</v>
      </c>
      <c r="Q170" s="48"/>
      <c r="R170" s="49">
        <f>Q170*0.1</f>
        <v>0</v>
      </c>
      <c r="S170" s="49">
        <f>P170+R170</f>
        <v>78.771428571428572</v>
      </c>
    </row>
    <row r="171" spans="1:19" s="1" customFormat="1" ht="18" hidden="1">
      <c r="A171" s="7"/>
      <c r="B171" s="50"/>
      <c r="C171" s="76"/>
      <c r="D171" s="115"/>
      <c r="E171" s="115"/>
      <c r="F171" s="115"/>
      <c r="G171" s="115"/>
      <c r="H171" s="115"/>
      <c r="I171" s="115"/>
      <c r="J171" s="157"/>
      <c r="K171" s="157"/>
      <c r="L171" s="157"/>
      <c r="M171" s="157"/>
      <c r="N171" s="180"/>
      <c r="O171" s="52"/>
      <c r="P171" s="53"/>
      <c r="Q171" s="53"/>
      <c r="R171" s="54"/>
      <c r="S171" s="54"/>
    </row>
    <row r="172" spans="1:19" s="1" customFormat="1" ht="18" hidden="1">
      <c r="A172" s="7"/>
      <c r="B172" s="63"/>
      <c r="C172" s="60"/>
      <c r="D172" s="110"/>
      <c r="E172" s="110"/>
      <c r="F172" s="110"/>
      <c r="G172" s="110"/>
      <c r="H172" s="132"/>
      <c r="I172" s="110"/>
      <c r="J172" s="179"/>
      <c r="K172" s="152"/>
      <c r="L172" s="152"/>
      <c r="M172" s="152"/>
      <c r="N172" s="179"/>
      <c r="O172" s="82"/>
      <c r="P172" s="68"/>
      <c r="Q172" s="68"/>
      <c r="R172" s="69"/>
      <c r="S172" s="69"/>
    </row>
    <row r="173" spans="1:19" s="1" customFormat="1" ht="15.6" hidden="1">
      <c r="P173" s="33"/>
      <c r="Q173" s="35"/>
      <c r="R173" s="32"/>
      <c r="S173" s="31"/>
    </row>
    <row r="174" spans="1:19" s="1" customFormat="1" ht="15.6">
      <c r="P174" s="33"/>
      <c r="Q174" s="35"/>
      <c r="R174" s="32"/>
      <c r="S174" s="31"/>
    </row>
    <row r="175" spans="1:19" s="1" customFormat="1" ht="15.6">
      <c r="A175" s="522" t="s">
        <v>85</v>
      </c>
      <c r="B175" s="522"/>
      <c r="C175" s="522"/>
      <c r="D175" s="522"/>
      <c r="E175" s="522"/>
      <c r="F175" s="522"/>
      <c r="G175" s="522"/>
      <c r="H175" s="522"/>
      <c r="I175" s="522"/>
      <c r="J175" s="522"/>
      <c r="K175" s="522"/>
      <c r="L175" s="522"/>
      <c r="M175" s="522"/>
      <c r="N175" s="522"/>
      <c r="O175" s="522"/>
      <c r="P175" s="522"/>
      <c r="Q175" s="522"/>
      <c r="R175" s="522"/>
      <c r="S175" s="522"/>
    </row>
    <row r="176" spans="1:19" s="1" customFormat="1" ht="15.6">
      <c r="A176" s="185"/>
      <c r="B176" s="185"/>
      <c r="C176" s="185"/>
      <c r="D176" s="185"/>
      <c r="E176" s="18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</row>
    <row r="177" spans="1:19" s="1" customFormat="1" ht="15.6">
      <c r="A177" s="523" t="s">
        <v>9</v>
      </c>
      <c r="B177" s="523"/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</row>
    <row r="178" spans="1:19" s="1" customFormat="1" ht="15.6">
      <c r="A178" s="499" t="s">
        <v>272</v>
      </c>
      <c r="B178" s="499"/>
      <c r="C178" s="499"/>
      <c r="D178" s="499"/>
      <c r="E178" s="499"/>
      <c r="F178" s="499"/>
      <c r="G178" s="499"/>
      <c r="H178" s="499"/>
      <c r="I178" s="499"/>
      <c r="J178" s="499"/>
      <c r="K178" s="499"/>
      <c r="L178" s="499"/>
      <c r="M178" s="499"/>
      <c r="N178" s="499"/>
      <c r="O178" s="499"/>
      <c r="P178" s="499"/>
      <c r="Q178" s="499"/>
      <c r="R178" s="499"/>
      <c r="S178" s="499"/>
    </row>
    <row r="179" spans="1:19" s="1" customFormat="1" ht="15.6">
      <c r="A179" s="499"/>
      <c r="B179" s="499"/>
      <c r="C179" s="499"/>
      <c r="D179" s="499"/>
      <c r="E179" s="499"/>
      <c r="F179" s="499"/>
      <c r="G179" s="499"/>
      <c r="H179" s="499"/>
      <c r="I179" s="499"/>
      <c r="J179" s="499"/>
      <c r="K179" s="499"/>
      <c r="L179" s="499"/>
      <c r="M179" s="499"/>
      <c r="N179" s="499"/>
      <c r="O179" s="499"/>
      <c r="P179" s="499"/>
      <c r="Q179" s="499"/>
      <c r="R179" s="499"/>
      <c r="S179" s="499"/>
    </row>
    <row r="180" spans="1:19" s="1" customFormat="1" ht="15.6">
      <c r="A180" s="499" t="s">
        <v>271</v>
      </c>
      <c r="B180" s="499"/>
      <c r="C180" s="499"/>
      <c r="D180" s="499"/>
      <c r="E180" s="499"/>
      <c r="F180" s="499"/>
      <c r="G180" s="499"/>
      <c r="H180" s="499"/>
      <c r="I180" s="499"/>
      <c r="J180" s="499"/>
      <c r="K180" s="499"/>
      <c r="L180" s="499"/>
      <c r="M180" s="499"/>
      <c r="N180" s="499"/>
      <c r="O180" s="499"/>
      <c r="P180" s="499"/>
      <c r="Q180" s="499"/>
      <c r="R180" s="499"/>
      <c r="S180" s="499"/>
    </row>
    <row r="181" spans="1:19" s="1" customFormat="1" ht="15.6">
      <c r="A181" s="500"/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  <c r="R181" s="500"/>
      <c r="S181" s="500"/>
    </row>
    <row r="182" spans="1:19" s="1" customFormat="1" ht="15.6">
      <c r="A182" s="500" t="s">
        <v>242</v>
      </c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  <c r="R182" s="500"/>
      <c r="S182" s="500"/>
    </row>
    <row r="192" spans="1:19" s="1" customFormat="1" ht="15.6">
      <c r="A192" s="524" t="s">
        <v>0</v>
      </c>
      <c r="B192" s="524"/>
      <c r="C192" s="524"/>
      <c r="D192" s="524"/>
      <c r="E192" s="524"/>
      <c r="F192" s="524"/>
      <c r="G192" s="524"/>
      <c r="H192" s="524"/>
      <c r="I192" s="524"/>
      <c r="J192" s="524"/>
      <c r="K192" s="524"/>
      <c r="L192" s="524"/>
      <c r="M192" s="524"/>
      <c r="N192" s="524"/>
      <c r="O192" s="524"/>
      <c r="P192" s="524"/>
      <c r="Q192" s="524"/>
      <c r="R192" s="524"/>
      <c r="S192" s="524"/>
    </row>
    <row r="193" spans="1:19" s="1" customFormat="1" ht="15.6">
      <c r="A193" s="524" t="s">
        <v>1</v>
      </c>
      <c r="B193" s="524"/>
      <c r="C193" s="524"/>
      <c r="D193" s="524"/>
      <c r="E193" s="524"/>
      <c r="F193" s="524"/>
      <c r="G193" s="524"/>
      <c r="H193" s="524"/>
      <c r="I193" s="524"/>
      <c r="J193" s="524"/>
      <c r="K193" s="524"/>
      <c r="L193" s="524"/>
      <c r="M193" s="524"/>
      <c r="N193" s="524"/>
      <c r="O193" s="524"/>
      <c r="P193" s="524"/>
      <c r="Q193" s="524"/>
      <c r="R193" s="524"/>
      <c r="S193" s="524"/>
    </row>
    <row r="194" spans="1:19" s="1" customFormat="1" ht="15.6">
      <c r="A194" s="525" t="s">
        <v>32</v>
      </c>
      <c r="B194" s="525"/>
      <c r="C194" s="525"/>
      <c r="D194" s="525"/>
      <c r="E194" s="525"/>
      <c r="F194" s="525"/>
      <c r="G194" s="525"/>
      <c r="H194" s="525"/>
      <c r="I194" s="525"/>
      <c r="J194" s="525"/>
      <c r="K194" s="525"/>
      <c r="L194" s="525"/>
      <c r="M194" s="525"/>
      <c r="N194" s="525"/>
      <c r="O194" s="525"/>
      <c r="P194" s="525"/>
      <c r="Q194" s="525"/>
      <c r="R194" s="525"/>
      <c r="S194" s="525"/>
    </row>
    <row r="195" spans="1:19" s="1" customFormat="1" ht="15.6">
      <c r="A195" s="526" t="s">
        <v>296</v>
      </c>
      <c r="B195" s="526"/>
      <c r="C195" s="526"/>
      <c r="D195" s="526"/>
      <c r="E195" s="526"/>
      <c r="F195" s="526"/>
      <c r="G195" s="526"/>
      <c r="H195" s="526"/>
      <c r="I195" s="526"/>
      <c r="J195" s="526"/>
      <c r="K195" s="526"/>
      <c r="L195" s="526"/>
      <c r="M195" s="526"/>
      <c r="N195" s="526"/>
      <c r="O195" s="526"/>
      <c r="P195" s="526"/>
      <c r="Q195" s="526"/>
      <c r="R195" s="526"/>
      <c r="S195" s="526"/>
    </row>
    <row r="196" spans="1:19" s="1" customFormat="1" ht="15.6">
      <c r="A196" s="514" t="s">
        <v>48</v>
      </c>
      <c r="B196" s="514"/>
      <c r="C196" s="514"/>
      <c r="D196" s="514"/>
      <c r="E196" s="514"/>
      <c r="F196" s="514"/>
      <c r="G196" s="514"/>
      <c r="H196" s="514"/>
      <c r="I196" s="514"/>
      <c r="J196" s="514"/>
      <c r="K196" s="514"/>
      <c r="L196" s="514"/>
      <c r="M196" s="514"/>
      <c r="N196" s="514"/>
      <c r="O196" s="514"/>
      <c r="P196" s="514"/>
      <c r="Q196" s="514"/>
      <c r="R196" s="514"/>
      <c r="S196" s="514"/>
    </row>
    <row r="197" spans="1:19" s="1" customFormat="1" ht="15.6">
      <c r="A197" s="515" t="s">
        <v>2</v>
      </c>
      <c r="B197" s="515"/>
      <c r="C197" s="515"/>
      <c r="D197" s="515"/>
      <c r="E197" s="515"/>
      <c r="F197" s="515"/>
      <c r="G197" s="515"/>
      <c r="H197" s="515"/>
      <c r="I197" s="515"/>
      <c r="J197" s="515"/>
      <c r="K197" s="515"/>
      <c r="L197" s="515"/>
      <c r="M197" s="515"/>
      <c r="N197" s="515"/>
      <c r="O197" s="515"/>
      <c r="P197" s="515"/>
      <c r="Q197" s="365"/>
    </row>
    <row r="198" spans="1:19" s="1" customFormat="1" ht="113.4" customHeight="1">
      <c r="A198" s="24"/>
      <c r="B198" s="516" t="s">
        <v>260</v>
      </c>
      <c r="C198" s="517"/>
      <c r="D198" s="517"/>
      <c r="E198" s="517"/>
      <c r="F198" s="517"/>
      <c r="G198" s="517"/>
      <c r="H198" s="517"/>
      <c r="I198" s="517"/>
      <c r="J198" s="517"/>
      <c r="K198" s="517"/>
      <c r="L198" s="517"/>
      <c r="M198" s="517"/>
      <c r="N198" s="517"/>
      <c r="O198" s="517"/>
      <c r="P198" s="517"/>
      <c r="Q198" s="517"/>
      <c r="R198" s="517"/>
      <c r="S198" s="517"/>
    </row>
    <row r="199" spans="1:19" s="1" customFormat="1" ht="18">
      <c r="A199" s="22"/>
      <c r="B199" s="512" t="s">
        <v>11</v>
      </c>
      <c r="C199" s="512"/>
      <c r="D199" s="512"/>
      <c r="E199" s="512"/>
      <c r="F199" s="512"/>
      <c r="G199" s="512"/>
      <c r="H199" s="512"/>
      <c r="I199" s="512"/>
      <c r="J199" s="512"/>
      <c r="K199" s="512"/>
      <c r="L199" s="513" t="s">
        <v>104</v>
      </c>
      <c r="M199" s="513"/>
      <c r="N199" s="513"/>
      <c r="O199" s="41" t="s">
        <v>12</v>
      </c>
      <c r="P199" s="513" t="s">
        <v>169</v>
      </c>
      <c r="Q199" s="513"/>
      <c r="R199" s="513"/>
    </row>
    <row r="200" spans="1:19" s="1" customFormat="1" ht="18">
      <c r="A200" s="22"/>
      <c r="B200" s="501" t="s">
        <v>170</v>
      </c>
      <c r="C200" s="501"/>
      <c r="D200" s="501"/>
      <c r="E200" s="501"/>
      <c r="F200" s="501"/>
      <c r="G200" s="501"/>
      <c r="H200" s="501"/>
      <c r="I200" s="509">
        <v>1</v>
      </c>
      <c r="J200" s="509"/>
      <c r="K200" s="370"/>
      <c r="L200" s="42" t="s">
        <v>19</v>
      </c>
      <c r="M200" s="44"/>
      <c r="N200" s="510" t="s">
        <v>13</v>
      </c>
      <c r="O200" s="510"/>
      <c r="P200" s="510"/>
      <c r="Q200" s="511" t="s">
        <v>47</v>
      </c>
      <c r="R200" s="511"/>
      <c r="S200" s="511"/>
    </row>
    <row r="201" spans="1:19" s="1" customFormat="1" ht="18">
      <c r="A201" s="22"/>
      <c r="B201" s="512" t="s">
        <v>16</v>
      </c>
      <c r="C201" s="512"/>
      <c r="D201" s="513" t="s">
        <v>27</v>
      </c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</row>
    <row r="202" spans="1:19" s="1" customFormat="1" ht="18">
      <c r="A202" s="22"/>
      <c r="B202" s="501" t="s">
        <v>15</v>
      </c>
      <c r="C202" s="501"/>
      <c r="D202" s="502"/>
      <c r="E202" s="502"/>
      <c r="F202" s="502"/>
      <c r="G202" s="502"/>
      <c r="H202" s="502"/>
      <c r="I202" s="502"/>
      <c r="J202" s="502"/>
      <c r="K202" s="502"/>
      <c r="L202" s="502"/>
      <c r="M202" s="502"/>
      <c r="N202" s="502"/>
      <c r="O202" s="502"/>
      <c r="P202" s="502"/>
      <c r="Q202" s="502"/>
      <c r="R202" s="502"/>
      <c r="S202" s="502"/>
    </row>
    <row r="203" spans="1:19" s="1" customFormat="1" ht="15.6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1:19" s="1" customFormat="1" ht="15.6">
      <c r="A204" s="36"/>
      <c r="B204" s="503" t="s">
        <v>22</v>
      </c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4"/>
      <c r="S204" s="21">
        <v>1</v>
      </c>
    </row>
    <row r="205" spans="1:19" s="1" customFormat="1" ht="15.6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1:19" s="1" customFormat="1" ht="15.6">
      <c r="A206" s="4"/>
      <c r="B206" s="4"/>
      <c r="C206" s="4"/>
      <c r="D206" s="505" t="s">
        <v>6</v>
      </c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7"/>
      <c r="P206" s="8"/>
      <c r="Q206" s="503" t="s">
        <v>23</v>
      </c>
      <c r="R206" s="504"/>
      <c r="S206" s="21">
        <f>IF($S$204=2,1,ROUNDDOWN(S204*0.4,0))</f>
        <v>0</v>
      </c>
    </row>
    <row r="207" spans="1:19" s="1" customFormat="1" ht="184.5" customHeight="1">
      <c r="A207" s="5"/>
      <c r="B207" s="367"/>
      <c r="C207" s="366" t="s">
        <v>297</v>
      </c>
      <c r="D207" s="40"/>
      <c r="E207" s="40"/>
      <c r="F207" s="73" t="s">
        <v>91</v>
      </c>
      <c r="G207" s="40" t="s">
        <v>25</v>
      </c>
      <c r="H207" s="40" t="s">
        <v>280</v>
      </c>
      <c r="I207" s="187" t="s">
        <v>299</v>
      </c>
      <c r="J207" s="187" t="s">
        <v>300</v>
      </c>
      <c r="K207" s="187" t="s">
        <v>301</v>
      </c>
      <c r="L207" s="187" t="s">
        <v>302</v>
      </c>
      <c r="M207" s="187" t="s">
        <v>303</v>
      </c>
      <c r="N207" s="187" t="s">
        <v>304</v>
      </c>
      <c r="O207" s="187"/>
      <c r="P207" s="12"/>
      <c r="Q207" s="12"/>
    </row>
    <row r="208" spans="1:19" s="1" customFormat="1">
      <c r="A208" s="5"/>
      <c r="B208" s="508"/>
      <c r="C208" s="508"/>
      <c r="D208" s="505" t="s">
        <v>7</v>
      </c>
      <c r="E208" s="506"/>
      <c r="F208" s="506"/>
      <c r="G208" s="506"/>
      <c r="H208" s="506"/>
      <c r="I208" s="506"/>
      <c r="J208" s="506"/>
      <c r="K208" s="506"/>
      <c r="L208" s="506"/>
      <c r="M208" s="506"/>
      <c r="N208" s="506"/>
      <c r="O208" s="507"/>
      <c r="P208" s="13" t="s">
        <v>8</v>
      </c>
      <c r="Q208" s="30"/>
    </row>
    <row r="209" spans="1:19" s="1" customFormat="1" ht="13.8">
      <c r="A209" s="5"/>
      <c r="B209" s="518"/>
      <c r="C209" s="518"/>
      <c r="D209" s="11"/>
      <c r="E209" s="6"/>
      <c r="F209" s="6">
        <v>1</v>
      </c>
      <c r="G209" s="6">
        <v>1</v>
      </c>
      <c r="H209" s="6">
        <v>1</v>
      </c>
      <c r="I209" s="6">
        <v>3</v>
      </c>
      <c r="J209" s="6">
        <v>3</v>
      </c>
      <c r="K209" s="6">
        <v>3</v>
      </c>
      <c r="L209" s="6">
        <v>3</v>
      </c>
      <c r="M209" s="6">
        <v>3</v>
      </c>
      <c r="N209" s="6">
        <v>3</v>
      </c>
      <c r="O209" s="6"/>
      <c r="P209" s="16">
        <f>SUM(D209:O209)</f>
        <v>21</v>
      </c>
      <c r="Q209" s="29"/>
    </row>
    <row r="210" spans="1:19" s="1" customFormat="1" ht="45.6">
      <c r="A210" s="17"/>
      <c r="B210" s="224" t="s">
        <v>3</v>
      </c>
      <c r="C210" s="224" t="s">
        <v>4</v>
      </c>
      <c r="D210" s="519" t="s">
        <v>5</v>
      </c>
      <c r="E210" s="520"/>
      <c r="F210" s="520"/>
      <c r="G210" s="520"/>
      <c r="H210" s="520"/>
      <c r="I210" s="520"/>
      <c r="J210" s="520"/>
      <c r="K210" s="520"/>
      <c r="L210" s="520"/>
      <c r="M210" s="520"/>
      <c r="N210" s="520"/>
      <c r="O210" s="521"/>
      <c r="P210" s="28" t="s">
        <v>17</v>
      </c>
      <c r="Q210" s="28" t="s">
        <v>21</v>
      </c>
      <c r="R210" s="28" t="s">
        <v>18</v>
      </c>
      <c r="S210" s="28" t="s">
        <v>10</v>
      </c>
    </row>
    <row r="211" spans="1:19" s="1" customFormat="1" ht="18">
      <c r="A211" s="7"/>
      <c r="B211" s="89">
        <v>1</v>
      </c>
      <c r="C211" s="60" t="s">
        <v>298</v>
      </c>
      <c r="D211" s="119"/>
      <c r="E211" s="119"/>
      <c r="F211" s="496">
        <v>90</v>
      </c>
      <c r="G211" s="474">
        <v>90</v>
      </c>
      <c r="H211" s="474">
        <v>90</v>
      </c>
      <c r="I211" s="439">
        <v>92</v>
      </c>
      <c r="J211" s="439">
        <v>91</v>
      </c>
      <c r="K211" s="439">
        <v>95</v>
      </c>
      <c r="L211" s="483">
        <v>90</v>
      </c>
      <c r="M211" s="439">
        <v>90</v>
      </c>
      <c r="N211" s="439">
        <v>90</v>
      </c>
      <c r="O211" s="81"/>
      <c r="P211" s="48">
        <f>((D211*$D$209+E211*$E$209+F211*$F$209+G211*$G$209+H211*$H$209+I211*$I$209+J211*$J$209+K211*$K$209+L211*$L$209+$M$209*M211+$N$209*N211+$O$209*O211)/$P$209)*0.9</f>
        <v>82.028571428571425</v>
      </c>
      <c r="Q211" s="48">
        <v>11</v>
      </c>
      <c r="R211" s="49">
        <f>Q211*0.1</f>
        <v>1.1000000000000001</v>
      </c>
      <c r="S211" s="49">
        <f>P211+R211</f>
        <v>83.128571428571419</v>
      </c>
    </row>
    <row r="212" spans="1:19" s="1" customFormat="1" ht="18" hidden="1">
      <c r="A212" s="7"/>
      <c r="B212" s="50">
        <v>2</v>
      </c>
      <c r="C212" s="76"/>
      <c r="D212" s="125"/>
      <c r="E212" s="125"/>
      <c r="F212" s="493"/>
      <c r="G212" s="448"/>
      <c r="H212" s="448"/>
      <c r="I212" s="449"/>
      <c r="J212" s="449"/>
      <c r="K212" s="449"/>
      <c r="L212" s="449"/>
      <c r="M212" s="449"/>
      <c r="N212" s="449"/>
      <c r="O212" s="52"/>
      <c r="P212" s="53">
        <f>((D212*$D$166+E212*$E$166+F212*$F$166+G212*$G$166+H212*$H$166+I212*$I$166+J212*$J$166+K212*$K$166+L212*$L$166+$M$166*M212+$N$166*N212+$O$166*O212)/$P$166)*0.9</f>
        <v>0</v>
      </c>
      <c r="Q212" s="53"/>
      <c r="R212" s="54">
        <f>Q212*0.1</f>
        <v>0</v>
      </c>
      <c r="S212" s="54">
        <f>P212+R212</f>
        <v>0</v>
      </c>
    </row>
    <row r="213" spans="1:19" s="1" customFormat="1" ht="18" hidden="1">
      <c r="A213" s="7"/>
      <c r="B213" s="46">
        <v>3</v>
      </c>
      <c r="C213" s="60"/>
      <c r="D213" s="119"/>
      <c r="E213" s="119"/>
      <c r="F213" s="494"/>
      <c r="G213" s="495"/>
      <c r="H213" s="491"/>
      <c r="I213" s="492"/>
      <c r="J213" s="492"/>
      <c r="K213" s="484"/>
      <c r="L213" s="492"/>
      <c r="M213" s="492"/>
      <c r="N213" s="492"/>
      <c r="O213" s="47"/>
      <c r="P213" s="48">
        <f>((D213*$D$166+E213*$E$166+F213*$F$166+G213*$G$166+H213*$H$166+I213*$I$166+J213*$J$166+K213*$K$166+L213*$L$166+$M$166*M213+$N$166*N213+$O$166*O213)/$P$166)*0.9</f>
        <v>0</v>
      </c>
      <c r="Q213" s="48"/>
      <c r="R213" s="49">
        <f>Q213*0.1</f>
        <v>0</v>
      </c>
      <c r="S213" s="49">
        <f>P213+R213</f>
        <v>0</v>
      </c>
    </row>
    <row r="214" spans="1:19" s="1" customFormat="1" ht="18" hidden="1">
      <c r="A214" s="7"/>
      <c r="B214" s="50"/>
      <c r="C214" s="76"/>
      <c r="D214" s="115"/>
      <c r="E214" s="115"/>
      <c r="F214" s="115"/>
      <c r="G214" s="115"/>
      <c r="H214" s="115"/>
      <c r="I214" s="115"/>
      <c r="J214" s="157"/>
      <c r="K214" s="157"/>
      <c r="L214" s="157"/>
      <c r="M214" s="157"/>
      <c r="N214" s="180"/>
      <c r="O214" s="52"/>
      <c r="P214" s="53"/>
      <c r="Q214" s="53"/>
      <c r="R214" s="54"/>
      <c r="S214" s="54"/>
    </row>
    <row r="215" spans="1:19" s="1" customFormat="1" ht="18" hidden="1">
      <c r="A215" s="7"/>
      <c r="B215" s="63"/>
      <c r="C215" s="60"/>
      <c r="D215" s="110"/>
      <c r="E215" s="110"/>
      <c r="F215" s="110"/>
      <c r="G215" s="110"/>
      <c r="H215" s="132"/>
      <c r="I215" s="110"/>
      <c r="J215" s="179"/>
      <c r="K215" s="152"/>
      <c r="L215" s="152"/>
      <c r="M215" s="152"/>
      <c r="N215" s="179"/>
      <c r="O215" s="371"/>
      <c r="P215" s="68"/>
      <c r="Q215" s="68"/>
      <c r="R215" s="69"/>
      <c r="S215" s="69"/>
    </row>
    <row r="216" spans="1:19" s="1" customFormat="1" ht="15.6" hidden="1">
      <c r="P216" s="33"/>
      <c r="Q216" s="35"/>
      <c r="R216" s="32"/>
      <c r="S216" s="31"/>
    </row>
    <row r="217" spans="1:19" s="1" customFormat="1" ht="15.6">
      <c r="P217" s="33"/>
      <c r="Q217" s="35"/>
      <c r="R217" s="32"/>
      <c r="S217" s="31"/>
    </row>
    <row r="218" spans="1:19" s="1" customFormat="1" ht="15.6">
      <c r="A218" s="522" t="s">
        <v>85</v>
      </c>
      <c r="B218" s="522"/>
      <c r="C218" s="522"/>
      <c r="D218" s="522"/>
      <c r="E218" s="522"/>
      <c r="F218" s="522"/>
      <c r="G218" s="522"/>
      <c r="H218" s="522"/>
      <c r="I218" s="522"/>
      <c r="J218" s="522"/>
      <c r="K218" s="522"/>
      <c r="L218" s="522"/>
      <c r="M218" s="522"/>
      <c r="N218" s="522"/>
      <c r="O218" s="522"/>
      <c r="P218" s="522"/>
      <c r="Q218" s="522"/>
      <c r="R218" s="522"/>
      <c r="S218" s="522"/>
    </row>
    <row r="219" spans="1:19" s="1" customFormat="1" ht="15.6">
      <c r="A219" s="368"/>
      <c r="B219" s="368"/>
      <c r="C219" s="368"/>
      <c r="D219" s="368"/>
      <c r="E219" s="368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</row>
    <row r="220" spans="1:19" s="1" customFormat="1" ht="15.6">
      <c r="A220" s="523" t="s">
        <v>9</v>
      </c>
      <c r="B220" s="523"/>
      <c r="C220" s="523"/>
      <c r="D220" s="523"/>
      <c r="E220" s="523"/>
      <c r="F220" s="523"/>
      <c r="G220" s="523"/>
      <c r="H220" s="523"/>
      <c r="I220" s="523"/>
      <c r="J220" s="523"/>
      <c r="K220" s="523"/>
      <c r="L220" s="523"/>
      <c r="M220" s="523"/>
      <c r="N220" s="523"/>
      <c r="O220" s="523"/>
      <c r="P220" s="523"/>
      <c r="Q220" s="523"/>
      <c r="R220" s="523"/>
      <c r="S220" s="523"/>
    </row>
    <row r="221" spans="1:19" s="1" customFormat="1" ht="15.6">
      <c r="A221" s="499" t="s">
        <v>272</v>
      </c>
      <c r="B221" s="499"/>
      <c r="C221" s="499"/>
      <c r="D221" s="499"/>
      <c r="E221" s="499"/>
      <c r="F221" s="499"/>
      <c r="G221" s="499"/>
      <c r="H221" s="499"/>
      <c r="I221" s="499"/>
      <c r="J221" s="499"/>
      <c r="K221" s="499"/>
      <c r="L221" s="499"/>
      <c r="M221" s="499"/>
      <c r="N221" s="499"/>
      <c r="O221" s="499"/>
      <c r="P221" s="499"/>
      <c r="Q221" s="499"/>
      <c r="R221" s="499"/>
      <c r="S221" s="499"/>
    </row>
    <row r="222" spans="1:19" s="1" customFormat="1" ht="15.6">
      <c r="A222" s="499"/>
      <c r="B222" s="499"/>
      <c r="C222" s="499"/>
      <c r="D222" s="499"/>
      <c r="E222" s="499"/>
      <c r="F222" s="499"/>
      <c r="G222" s="499"/>
      <c r="H222" s="499"/>
      <c r="I222" s="499"/>
      <c r="J222" s="499"/>
      <c r="K222" s="499"/>
      <c r="L222" s="499"/>
      <c r="M222" s="499"/>
      <c r="N222" s="499"/>
      <c r="O222" s="499"/>
      <c r="P222" s="499"/>
      <c r="Q222" s="499"/>
      <c r="R222" s="499"/>
      <c r="S222" s="499"/>
    </row>
    <row r="223" spans="1:19" s="1" customFormat="1" ht="15.6">
      <c r="A223" s="499" t="s">
        <v>271</v>
      </c>
      <c r="B223" s="499"/>
      <c r="C223" s="499"/>
      <c r="D223" s="499"/>
      <c r="E223" s="499"/>
      <c r="F223" s="499"/>
      <c r="G223" s="499"/>
      <c r="H223" s="499"/>
      <c r="I223" s="499"/>
      <c r="J223" s="499"/>
      <c r="K223" s="499"/>
      <c r="L223" s="499"/>
      <c r="M223" s="499"/>
      <c r="N223" s="499"/>
      <c r="O223" s="499"/>
      <c r="P223" s="499"/>
      <c r="Q223" s="499"/>
      <c r="R223" s="499"/>
      <c r="S223" s="499"/>
    </row>
    <row r="224" spans="1:19" s="1" customFormat="1" ht="15.6">
      <c r="A224" s="500"/>
      <c r="B224" s="500"/>
      <c r="C224" s="500"/>
      <c r="D224" s="500"/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  <c r="R224" s="500"/>
      <c r="S224" s="500"/>
    </row>
    <row r="225" spans="1:19" s="1" customFormat="1" ht="15.6">
      <c r="A225" s="500" t="s">
        <v>242</v>
      </c>
      <c r="B225" s="500"/>
      <c r="C225" s="500"/>
      <c r="D225" s="500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</row>
    <row r="240" spans="1:19" s="1" customFormat="1" ht="15.6">
      <c r="A240" s="524" t="s">
        <v>0</v>
      </c>
      <c r="B240" s="524"/>
      <c r="C240" s="524"/>
      <c r="D240" s="524"/>
      <c r="E240" s="524"/>
      <c r="F240" s="524"/>
      <c r="G240" s="524"/>
      <c r="H240" s="524"/>
      <c r="I240" s="524"/>
      <c r="J240" s="524"/>
      <c r="K240" s="524"/>
      <c r="L240" s="524"/>
      <c r="M240" s="524"/>
      <c r="N240" s="524"/>
      <c r="O240" s="524"/>
      <c r="P240" s="524"/>
      <c r="Q240" s="524"/>
      <c r="R240" s="524"/>
      <c r="S240" s="524"/>
    </row>
    <row r="241" spans="1:19" s="1" customFormat="1" ht="15.6">
      <c r="A241" s="524" t="s">
        <v>1</v>
      </c>
      <c r="B241" s="524"/>
      <c r="C241" s="524"/>
      <c r="D241" s="524"/>
      <c r="E241" s="524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</row>
    <row r="242" spans="1:19" s="1" customFormat="1" ht="15.6">
      <c r="A242" s="525" t="s">
        <v>32</v>
      </c>
      <c r="B242" s="525"/>
      <c r="C242" s="525"/>
      <c r="D242" s="525"/>
      <c r="E242" s="525"/>
      <c r="F242" s="525"/>
      <c r="G242" s="525"/>
      <c r="H242" s="525"/>
      <c r="I242" s="525"/>
      <c r="J242" s="525"/>
      <c r="K242" s="525"/>
      <c r="L242" s="525"/>
      <c r="M242" s="525"/>
      <c r="N242" s="525"/>
      <c r="O242" s="525"/>
      <c r="P242" s="525"/>
      <c r="Q242" s="525"/>
      <c r="R242" s="525"/>
      <c r="S242" s="525"/>
    </row>
    <row r="243" spans="1:19" s="1" customFormat="1" ht="15.6">
      <c r="A243" s="526" t="s">
        <v>305</v>
      </c>
      <c r="B243" s="526"/>
      <c r="C243" s="526"/>
      <c r="D243" s="526"/>
      <c r="E243" s="526"/>
      <c r="F243" s="526"/>
      <c r="G243" s="526"/>
      <c r="H243" s="526"/>
      <c r="I243" s="526"/>
      <c r="J243" s="526"/>
      <c r="K243" s="526"/>
      <c r="L243" s="526"/>
      <c r="M243" s="526"/>
      <c r="N243" s="526"/>
      <c r="O243" s="526"/>
      <c r="P243" s="526"/>
      <c r="Q243" s="526"/>
      <c r="R243" s="526"/>
      <c r="S243" s="526"/>
    </row>
    <row r="244" spans="1:19" s="1" customFormat="1" ht="15.6">
      <c r="A244" s="514" t="s">
        <v>48</v>
      </c>
      <c r="B244" s="514"/>
      <c r="C244" s="514"/>
      <c r="D244" s="514"/>
      <c r="E244" s="514"/>
      <c r="F244" s="514"/>
      <c r="G244" s="514"/>
      <c r="H244" s="514"/>
      <c r="I244" s="514"/>
      <c r="J244" s="514"/>
      <c r="K244" s="514"/>
      <c r="L244" s="514"/>
      <c r="M244" s="514"/>
      <c r="N244" s="514"/>
      <c r="O244" s="514"/>
      <c r="P244" s="514"/>
      <c r="Q244" s="514"/>
      <c r="R244" s="514"/>
      <c r="S244" s="514"/>
    </row>
    <row r="245" spans="1:19" s="1" customFormat="1" ht="15.6">
      <c r="A245" s="515" t="s">
        <v>2</v>
      </c>
      <c r="B245" s="515"/>
      <c r="C245" s="515"/>
      <c r="D245" s="515"/>
      <c r="E245" s="515"/>
      <c r="F245" s="515"/>
      <c r="G245" s="515"/>
      <c r="H245" s="515"/>
      <c r="I245" s="515"/>
      <c r="J245" s="515"/>
      <c r="K245" s="515"/>
      <c r="L245" s="515"/>
      <c r="M245" s="515"/>
      <c r="N245" s="515"/>
      <c r="O245" s="515"/>
      <c r="P245" s="515"/>
      <c r="Q245" s="365"/>
    </row>
    <row r="246" spans="1:19" s="1" customFormat="1" ht="113.4" customHeight="1">
      <c r="A246" s="24"/>
      <c r="B246" s="516" t="s">
        <v>260</v>
      </c>
      <c r="C246" s="517"/>
      <c r="D246" s="517"/>
      <c r="E246" s="517"/>
      <c r="F246" s="517"/>
      <c r="G246" s="517"/>
      <c r="H246" s="517"/>
      <c r="I246" s="517"/>
      <c r="J246" s="517"/>
      <c r="K246" s="517"/>
      <c r="L246" s="517"/>
      <c r="M246" s="517"/>
      <c r="N246" s="517"/>
      <c r="O246" s="517"/>
      <c r="P246" s="517"/>
      <c r="Q246" s="517"/>
      <c r="R246" s="517"/>
      <c r="S246" s="517"/>
    </row>
    <row r="247" spans="1:19" s="1" customFormat="1" ht="18">
      <c r="A247" s="22"/>
      <c r="B247" s="512" t="s">
        <v>11</v>
      </c>
      <c r="C247" s="512"/>
      <c r="D247" s="512"/>
      <c r="E247" s="512"/>
      <c r="F247" s="512"/>
      <c r="G247" s="512"/>
      <c r="H247" s="512"/>
      <c r="I247" s="512"/>
      <c r="J247" s="512"/>
      <c r="K247" s="512"/>
      <c r="L247" s="513" t="s">
        <v>104</v>
      </c>
      <c r="M247" s="513"/>
      <c r="N247" s="513"/>
      <c r="O247" s="41" t="s">
        <v>12</v>
      </c>
      <c r="P247" s="513" t="s">
        <v>169</v>
      </c>
      <c r="Q247" s="513"/>
      <c r="R247" s="513"/>
    </row>
    <row r="248" spans="1:19" s="1" customFormat="1" ht="18">
      <c r="A248" s="22"/>
      <c r="B248" s="501" t="s">
        <v>170</v>
      </c>
      <c r="C248" s="501"/>
      <c r="D248" s="501"/>
      <c r="E248" s="501"/>
      <c r="F248" s="501"/>
      <c r="G248" s="501"/>
      <c r="H248" s="501"/>
      <c r="I248" s="509">
        <v>1</v>
      </c>
      <c r="J248" s="509"/>
      <c r="K248" s="370"/>
      <c r="L248" s="42" t="s">
        <v>19</v>
      </c>
      <c r="M248" s="44"/>
      <c r="N248" s="510" t="s">
        <v>13</v>
      </c>
      <c r="O248" s="510"/>
      <c r="P248" s="510"/>
      <c r="Q248" s="511" t="s">
        <v>47</v>
      </c>
      <c r="R248" s="511"/>
      <c r="S248" s="511"/>
    </row>
    <row r="249" spans="1:19" s="1" customFormat="1" ht="18">
      <c r="A249" s="22"/>
      <c r="B249" s="512" t="s">
        <v>16</v>
      </c>
      <c r="C249" s="512"/>
      <c r="D249" s="513" t="s">
        <v>28</v>
      </c>
      <c r="E249" s="513"/>
      <c r="F249" s="513"/>
      <c r="G249" s="513"/>
      <c r="H249" s="513"/>
      <c r="I249" s="513"/>
      <c r="J249" s="513"/>
      <c r="K249" s="513"/>
      <c r="L249" s="513"/>
      <c r="M249" s="513"/>
      <c r="N249" s="513"/>
      <c r="O249" s="513"/>
      <c r="P249" s="513"/>
      <c r="Q249" s="513"/>
      <c r="R249" s="513"/>
      <c r="S249" s="513"/>
    </row>
    <row r="250" spans="1:19" s="1" customFormat="1" ht="18">
      <c r="A250" s="22"/>
      <c r="B250" s="501" t="s">
        <v>15</v>
      </c>
      <c r="C250" s="501"/>
      <c r="D250" s="502"/>
      <c r="E250" s="502"/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502"/>
      <c r="R250" s="502"/>
      <c r="S250" s="502"/>
    </row>
    <row r="251" spans="1:19" s="1" customFormat="1" ht="15.6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1:19" s="1" customFormat="1" ht="15.6">
      <c r="A252" s="36"/>
      <c r="B252" s="503" t="s">
        <v>22</v>
      </c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4"/>
      <c r="S252" s="21">
        <v>2</v>
      </c>
    </row>
    <row r="253" spans="1:19" s="1" customFormat="1" ht="15.6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1:19" s="1" customFormat="1" ht="15.6">
      <c r="A254" s="4"/>
      <c r="B254" s="4"/>
      <c r="C254" s="4"/>
      <c r="D254" s="505" t="s">
        <v>6</v>
      </c>
      <c r="E254" s="506"/>
      <c r="F254" s="506"/>
      <c r="G254" s="506"/>
      <c r="H254" s="506"/>
      <c r="I254" s="506"/>
      <c r="J254" s="506"/>
      <c r="K254" s="506"/>
      <c r="L254" s="506"/>
      <c r="M254" s="506"/>
      <c r="N254" s="506"/>
      <c r="O254" s="507"/>
      <c r="P254" s="8"/>
      <c r="Q254" s="503" t="s">
        <v>23</v>
      </c>
      <c r="R254" s="504"/>
      <c r="S254" s="21">
        <f>IF($S$252=2,1,ROUNDDOWN(S252*0.4,0))</f>
        <v>1</v>
      </c>
    </row>
    <row r="255" spans="1:19" s="1" customFormat="1" ht="184.5" customHeight="1">
      <c r="A255" s="5"/>
      <c r="B255" s="367"/>
      <c r="C255" s="366" t="s">
        <v>306</v>
      </c>
      <c r="D255" s="40"/>
      <c r="E255" s="40"/>
      <c r="F255" s="73" t="s">
        <v>91</v>
      </c>
      <c r="G255" s="40" t="s">
        <v>25</v>
      </c>
      <c r="H255" s="40" t="s">
        <v>309</v>
      </c>
      <c r="I255" s="187" t="s">
        <v>310</v>
      </c>
      <c r="J255" s="187" t="s">
        <v>311</v>
      </c>
      <c r="K255" s="187" t="s">
        <v>312</v>
      </c>
      <c r="L255" s="187" t="s">
        <v>313</v>
      </c>
      <c r="M255" s="187" t="s">
        <v>314</v>
      </c>
      <c r="N255" s="187" t="s">
        <v>315</v>
      </c>
      <c r="O255" s="187"/>
      <c r="P255" s="12"/>
      <c r="Q255" s="12"/>
    </row>
    <row r="256" spans="1:19" s="1" customFormat="1">
      <c r="A256" s="5"/>
      <c r="B256" s="508"/>
      <c r="C256" s="508"/>
      <c r="D256" s="505" t="s">
        <v>7</v>
      </c>
      <c r="E256" s="506"/>
      <c r="F256" s="506"/>
      <c r="G256" s="506"/>
      <c r="H256" s="506"/>
      <c r="I256" s="506"/>
      <c r="J256" s="506"/>
      <c r="K256" s="506"/>
      <c r="L256" s="506"/>
      <c r="M256" s="506"/>
      <c r="N256" s="506"/>
      <c r="O256" s="507"/>
      <c r="P256" s="13" t="s">
        <v>8</v>
      </c>
      <c r="Q256" s="30"/>
    </row>
    <row r="257" spans="1:19" s="1" customFormat="1" ht="13.8">
      <c r="A257" s="5"/>
      <c r="B257" s="518"/>
      <c r="C257" s="518"/>
      <c r="D257" s="11"/>
      <c r="E257" s="6"/>
      <c r="F257" s="6">
        <v>1</v>
      </c>
      <c r="G257" s="6">
        <v>1</v>
      </c>
      <c r="H257" s="6">
        <v>1</v>
      </c>
      <c r="I257" s="6">
        <v>3</v>
      </c>
      <c r="J257" s="6">
        <v>3</v>
      </c>
      <c r="K257" s="6">
        <v>3</v>
      </c>
      <c r="L257" s="6">
        <v>3</v>
      </c>
      <c r="M257" s="6">
        <v>3</v>
      </c>
      <c r="N257" s="6">
        <v>3</v>
      </c>
      <c r="O257" s="6"/>
      <c r="P257" s="16">
        <f>SUM(D257:O257)</f>
        <v>21</v>
      </c>
      <c r="Q257" s="29"/>
    </row>
    <row r="258" spans="1:19" s="1" customFormat="1" ht="45.6">
      <c r="A258" s="17"/>
      <c r="B258" s="224" t="s">
        <v>3</v>
      </c>
      <c r="C258" s="224" t="s">
        <v>4</v>
      </c>
      <c r="D258" s="519" t="s">
        <v>5</v>
      </c>
      <c r="E258" s="520"/>
      <c r="F258" s="520"/>
      <c r="G258" s="520"/>
      <c r="H258" s="520"/>
      <c r="I258" s="520"/>
      <c r="J258" s="520"/>
      <c r="K258" s="520"/>
      <c r="L258" s="520"/>
      <c r="M258" s="520"/>
      <c r="N258" s="520"/>
      <c r="O258" s="521"/>
      <c r="P258" s="28" t="s">
        <v>17</v>
      </c>
      <c r="Q258" s="28" t="s">
        <v>21</v>
      </c>
      <c r="R258" s="28" t="s">
        <v>18</v>
      </c>
      <c r="S258" s="28" t="s">
        <v>10</v>
      </c>
    </row>
    <row r="259" spans="1:19" s="1" customFormat="1" ht="18.600000000000001" thickBot="1">
      <c r="A259" s="7"/>
      <c r="B259" s="97">
        <v>1</v>
      </c>
      <c r="C259" s="93" t="s">
        <v>307</v>
      </c>
      <c r="D259" s="126"/>
      <c r="E259" s="126"/>
      <c r="F259" s="460">
        <v>90</v>
      </c>
      <c r="G259" s="405">
        <v>90</v>
      </c>
      <c r="H259" s="405">
        <v>92</v>
      </c>
      <c r="I259" s="407">
        <v>92</v>
      </c>
      <c r="J259" s="424">
        <v>90</v>
      </c>
      <c r="K259" s="424">
        <v>92</v>
      </c>
      <c r="L259" s="424">
        <v>92</v>
      </c>
      <c r="M259" s="407">
        <v>90</v>
      </c>
      <c r="N259" s="444">
        <v>90</v>
      </c>
      <c r="O259" s="194"/>
      <c r="P259" s="86">
        <f>((D259*$D$257+E259*$E$257+F259*$F$257+G259*$G$257+H259*$H$257+I259*$I$257+J259*$J$257+K259*$K$257+L259*$L$257+$M$257*M259+$N$257*N259+$O$257*O259)/$P$257)*0.9</f>
        <v>81.857142857142861</v>
      </c>
      <c r="Q259" s="86"/>
      <c r="R259" s="87">
        <f>Q259*0.1</f>
        <v>0</v>
      </c>
      <c r="S259" s="87">
        <f>P259+R259</f>
        <v>81.857142857142861</v>
      </c>
    </row>
    <row r="260" spans="1:19" s="1" customFormat="1" ht="18">
      <c r="A260" s="7"/>
      <c r="B260" s="50">
        <v>2</v>
      </c>
      <c r="C260" s="76" t="s">
        <v>308</v>
      </c>
      <c r="D260" s="125"/>
      <c r="E260" s="125"/>
      <c r="F260" s="451">
        <v>85</v>
      </c>
      <c r="G260" s="486">
        <v>77</v>
      </c>
      <c r="H260" s="486">
        <v>80</v>
      </c>
      <c r="I260" s="487">
        <v>85</v>
      </c>
      <c r="J260" s="443">
        <v>85</v>
      </c>
      <c r="K260" s="443">
        <v>85</v>
      </c>
      <c r="L260" s="443">
        <v>85</v>
      </c>
      <c r="M260" s="487">
        <v>77</v>
      </c>
      <c r="N260" s="488">
        <v>77</v>
      </c>
      <c r="O260" s="52"/>
      <c r="P260" s="53">
        <f>((D260*$D$257+E260*$E$257+F260*$F$257+G260*$G$257+H260*$H$257+I260*$I$257+J260*$J$257+K260*$K$257+L260*$L$257+$M$257*M260+$N$257*N260+$O$257*O260)/$P$257)*0.9</f>
        <v>73.8857142857143</v>
      </c>
      <c r="Q260" s="53"/>
      <c r="R260" s="54">
        <f>Q260*0.1</f>
        <v>0</v>
      </c>
      <c r="S260" s="54">
        <f>P260+R260</f>
        <v>73.8857142857143</v>
      </c>
    </row>
    <row r="261" spans="1:19" s="1" customFormat="1" ht="18" hidden="1">
      <c r="A261" s="7"/>
      <c r="B261" s="46">
        <v>3</v>
      </c>
      <c r="C261" s="60"/>
      <c r="D261" s="119"/>
      <c r="E261" s="119"/>
      <c r="F261" s="494"/>
      <c r="G261" s="495"/>
      <c r="H261" s="491"/>
      <c r="I261" s="492"/>
      <c r="J261" s="492"/>
      <c r="K261" s="484"/>
      <c r="L261" s="492"/>
      <c r="M261" s="492"/>
      <c r="N261" s="492"/>
      <c r="O261" s="47"/>
      <c r="P261" s="48">
        <f>((D261*$D$166+E261*$E$166+F261*$F$166+G261*$G$166+H261*$H$166+I261*$I$166+J261*$J$166+K261*$K$166+L261*$L$166+$M$166*M261+$N$166*N261+$O$166*O261)/$P$166)*0.9</f>
        <v>0</v>
      </c>
      <c r="Q261" s="48"/>
      <c r="R261" s="49">
        <f>Q261*0.1</f>
        <v>0</v>
      </c>
      <c r="S261" s="49">
        <f>P261+R261</f>
        <v>0</v>
      </c>
    </row>
    <row r="262" spans="1:19" s="1" customFormat="1" ht="18" hidden="1">
      <c r="A262" s="7"/>
      <c r="B262" s="50"/>
      <c r="C262" s="76"/>
      <c r="D262" s="115"/>
      <c r="E262" s="115"/>
      <c r="F262" s="115"/>
      <c r="G262" s="115"/>
      <c r="H262" s="115"/>
      <c r="I262" s="115"/>
      <c r="J262" s="157"/>
      <c r="K262" s="157"/>
      <c r="L262" s="157"/>
      <c r="M262" s="157"/>
      <c r="N262" s="180"/>
      <c r="O262" s="52"/>
      <c r="P262" s="53"/>
      <c r="Q262" s="53"/>
      <c r="R262" s="54"/>
      <c r="S262" s="54"/>
    </row>
    <row r="263" spans="1:19" s="1" customFormat="1" ht="18" hidden="1">
      <c r="A263" s="7"/>
      <c r="B263" s="63"/>
      <c r="C263" s="60"/>
      <c r="D263" s="110"/>
      <c r="E263" s="110"/>
      <c r="F263" s="110"/>
      <c r="G263" s="110"/>
      <c r="H263" s="132"/>
      <c r="I263" s="110"/>
      <c r="J263" s="179"/>
      <c r="K263" s="152"/>
      <c r="L263" s="152"/>
      <c r="M263" s="152"/>
      <c r="N263" s="179"/>
      <c r="O263" s="371"/>
      <c r="P263" s="68"/>
      <c r="Q263" s="68"/>
      <c r="R263" s="69"/>
      <c r="S263" s="69"/>
    </row>
    <row r="264" spans="1:19" s="1" customFormat="1" ht="15.6" hidden="1">
      <c r="P264" s="33"/>
      <c r="Q264" s="35"/>
      <c r="R264" s="32"/>
      <c r="S264" s="31"/>
    </row>
    <row r="265" spans="1:19" s="1" customFormat="1" ht="15.6">
      <c r="P265" s="33"/>
      <c r="Q265" s="35"/>
      <c r="R265" s="32"/>
      <c r="S265" s="31"/>
    </row>
    <row r="266" spans="1:19" s="1" customFormat="1" ht="15.6">
      <c r="A266" s="522" t="s">
        <v>85</v>
      </c>
      <c r="B266" s="522"/>
      <c r="C266" s="522"/>
      <c r="D266" s="522"/>
      <c r="E266" s="522"/>
      <c r="F266" s="522"/>
      <c r="G266" s="522"/>
      <c r="H266" s="522"/>
      <c r="I266" s="522"/>
      <c r="J266" s="522"/>
      <c r="K266" s="522"/>
      <c r="L266" s="522"/>
      <c r="M266" s="522"/>
      <c r="N266" s="522"/>
      <c r="O266" s="522"/>
      <c r="P266" s="522"/>
      <c r="Q266" s="522"/>
      <c r="R266" s="522"/>
      <c r="S266" s="522"/>
    </row>
    <row r="267" spans="1:19" s="1" customFormat="1" ht="15.6">
      <c r="A267" s="368"/>
      <c r="B267" s="368"/>
      <c r="C267" s="368"/>
      <c r="D267" s="368"/>
      <c r="E267" s="368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</row>
    <row r="268" spans="1:19" s="1" customFormat="1" ht="15.6">
      <c r="A268" s="523" t="s">
        <v>9</v>
      </c>
      <c r="B268" s="523"/>
      <c r="C268" s="523"/>
      <c r="D268" s="523"/>
      <c r="E268" s="523"/>
      <c r="F268" s="523"/>
      <c r="G268" s="523"/>
      <c r="H268" s="523"/>
      <c r="I268" s="523"/>
      <c r="J268" s="523"/>
      <c r="K268" s="523"/>
      <c r="L268" s="523"/>
      <c r="M268" s="523"/>
      <c r="N268" s="523"/>
      <c r="O268" s="523"/>
      <c r="P268" s="523"/>
      <c r="Q268" s="523"/>
      <c r="R268" s="523"/>
      <c r="S268" s="523"/>
    </row>
    <row r="269" spans="1:19" s="1" customFormat="1" ht="15.6">
      <c r="A269" s="499" t="s">
        <v>272</v>
      </c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</row>
    <row r="270" spans="1:19" s="1" customFormat="1" ht="15.6">
      <c r="A270" s="499"/>
      <c r="B270" s="499"/>
      <c r="C270" s="499"/>
      <c r="D270" s="499"/>
      <c r="E270" s="499"/>
      <c r="F270" s="499"/>
      <c r="G270" s="499"/>
      <c r="H270" s="499"/>
      <c r="I270" s="499"/>
      <c r="J270" s="499"/>
      <c r="K270" s="499"/>
      <c r="L270" s="499"/>
      <c r="M270" s="499"/>
      <c r="N270" s="499"/>
      <c r="O270" s="499"/>
      <c r="P270" s="499"/>
      <c r="Q270" s="499"/>
      <c r="R270" s="499"/>
      <c r="S270" s="499"/>
    </row>
    <row r="271" spans="1:19" s="1" customFormat="1" ht="15.6">
      <c r="A271" s="499" t="s">
        <v>271</v>
      </c>
      <c r="B271" s="499"/>
      <c r="C271" s="499"/>
      <c r="D271" s="499"/>
      <c r="E271" s="499"/>
      <c r="F271" s="499"/>
      <c r="G271" s="499"/>
      <c r="H271" s="499"/>
      <c r="I271" s="499"/>
      <c r="J271" s="499"/>
      <c r="K271" s="499"/>
      <c r="L271" s="499"/>
      <c r="M271" s="499"/>
      <c r="N271" s="499"/>
      <c r="O271" s="499"/>
      <c r="P271" s="499"/>
      <c r="Q271" s="499"/>
      <c r="R271" s="499"/>
      <c r="S271" s="499"/>
    </row>
    <row r="272" spans="1:19" s="1" customFormat="1" ht="15.6">
      <c r="A272" s="500"/>
      <c r="B272" s="500"/>
      <c r="C272" s="500"/>
      <c r="D272" s="500"/>
      <c r="E272" s="500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  <c r="R272" s="500"/>
      <c r="S272" s="500"/>
    </row>
    <row r="273" spans="1:19" s="1" customFormat="1" ht="15.6">
      <c r="A273" s="500" t="s">
        <v>242</v>
      </c>
      <c r="B273" s="500"/>
      <c r="C273" s="500"/>
      <c r="D273" s="500"/>
      <c r="E273" s="500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  <c r="R273" s="500"/>
      <c r="S273" s="500"/>
    </row>
    <row r="288" spans="1:19" s="1" customFormat="1" ht="15.6">
      <c r="A288" s="524" t="s">
        <v>0</v>
      </c>
      <c r="B288" s="524"/>
      <c r="C288" s="524"/>
      <c r="D288" s="524"/>
      <c r="E288" s="524"/>
      <c r="F288" s="524"/>
      <c r="G288" s="524"/>
      <c r="H288" s="524"/>
      <c r="I288" s="524"/>
      <c r="J288" s="524"/>
      <c r="K288" s="524"/>
      <c r="L288" s="524"/>
      <c r="M288" s="524"/>
      <c r="N288" s="524"/>
      <c r="O288" s="524"/>
      <c r="P288" s="524"/>
      <c r="Q288" s="524"/>
      <c r="R288" s="524"/>
      <c r="S288" s="524"/>
    </row>
    <row r="289" spans="1:19" s="1" customFormat="1" ht="15.6">
      <c r="A289" s="524" t="s">
        <v>1</v>
      </c>
      <c r="B289" s="524"/>
      <c r="C289" s="524"/>
      <c r="D289" s="524"/>
      <c r="E289" s="524"/>
      <c r="F289" s="524"/>
      <c r="G289" s="524"/>
      <c r="H289" s="524"/>
      <c r="I289" s="524"/>
      <c r="J289" s="524"/>
      <c r="K289" s="524"/>
      <c r="L289" s="524"/>
      <c r="M289" s="524"/>
      <c r="N289" s="524"/>
      <c r="O289" s="524"/>
      <c r="P289" s="524"/>
      <c r="Q289" s="524"/>
      <c r="R289" s="524"/>
      <c r="S289" s="524"/>
    </row>
    <row r="290" spans="1:19" s="1" customFormat="1" ht="15.6">
      <c r="A290" s="525" t="s">
        <v>32</v>
      </c>
      <c r="B290" s="525"/>
      <c r="C290" s="525"/>
      <c r="D290" s="525"/>
      <c r="E290" s="525"/>
      <c r="F290" s="525"/>
      <c r="G290" s="525"/>
      <c r="H290" s="525"/>
      <c r="I290" s="525"/>
      <c r="J290" s="525"/>
      <c r="K290" s="525"/>
      <c r="L290" s="525"/>
      <c r="M290" s="525"/>
      <c r="N290" s="525"/>
      <c r="O290" s="525"/>
      <c r="P290" s="525"/>
      <c r="Q290" s="525"/>
      <c r="R290" s="525"/>
      <c r="S290" s="525"/>
    </row>
    <row r="291" spans="1:19" s="1" customFormat="1" ht="15.6">
      <c r="A291" s="526" t="s">
        <v>316</v>
      </c>
      <c r="B291" s="526"/>
      <c r="C291" s="526"/>
      <c r="D291" s="526"/>
      <c r="E291" s="526"/>
      <c r="F291" s="526"/>
      <c r="G291" s="526"/>
      <c r="H291" s="526"/>
      <c r="I291" s="526"/>
      <c r="J291" s="526"/>
      <c r="K291" s="526"/>
      <c r="L291" s="526"/>
      <c r="M291" s="526"/>
      <c r="N291" s="526"/>
      <c r="O291" s="526"/>
      <c r="P291" s="526"/>
      <c r="Q291" s="526"/>
      <c r="R291" s="526"/>
      <c r="S291" s="526"/>
    </row>
    <row r="292" spans="1:19" s="1" customFormat="1" ht="15.6">
      <c r="A292" s="514" t="s">
        <v>48</v>
      </c>
      <c r="B292" s="514"/>
      <c r="C292" s="514"/>
      <c r="D292" s="514"/>
      <c r="E292" s="514"/>
      <c r="F292" s="514"/>
      <c r="G292" s="514"/>
      <c r="H292" s="514"/>
      <c r="I292" s="514"/>
      <c r="J292" s="514"/>
      <c r="K292" s="514"/>
      <c r="L292" s="514"/>
      <c r="M292" s="514"/>
      <c r="N292" s="514"/>
      <c r="O292" s="514"/>
      <c r="P292" s="514"/>
      <c r="Q292" s="514"/>
      <c r="R292" s="514"/>
      <c r="S292" s="514"/>
    </row>
    <row r="293" spans="1:19" s="1" customFormat="1" ht="15.6">
      <c r="A293" s="515" t="s">
        <v>2</v>
      </c>
      <c r="B293" s="515"/>
      <c r="C293" s="515"/>
      <c r="D293" s="515"/>
      <c r="E293" s="515"/>
      <c r="F293" s="515"/>
      <c r="G293" s="515"/>
      <c r="H293" s="515"/>
      <c r="I293" s="515"/>
      <c r="J293" s="515"/>
      <c r="K293" s="515"/>
      <c r="L293" s="515"/>
      <c r="M293" s="515"/>
      <c r="N293" s="515"/>
      <c r="O293" s="515"/>
      <c r="P293" s="515"/>
      <c r="Q293" s="365"/>
    </row>
    <row r="294" spans="1:19" s="1" customFormat="1" ht="113.4" customHeight="1">
      <c r="A294" s="24"/>
      <c r="B294" s="516" t="s">
        <v>260</v>
      </c>
      <c r="C294" s="517"/>
      <c r="D294" s="517"/>
      <c r="E294" s="517"/>
      <c r="F294" s="517"/>
      <c r="G294" s="517"/>
      <c r="H294" s="517"/>
      <c r="I294" s="517"/>
      <c r="J294" s="517"/>
      <c r="K294" s="517"/>
      <c r="L294" s="517"/>
      <c r="M294" s="517"/>
      <c r="N294" s="517"/>
      <c r="O294" s="517"/>
      <c r="P294" s="517"/>
      <c r="Q294" s="517"/>
      <c r="R294" s="517"/>
      <c r="S294" s="517"/>
    </row>
    <row r="295" spans="1:19" s="1" customFormat="1" ht="18">
      <c r="A295" s="22"/>
      <c r="B295" s="512" t="s">
        <v>11</v>
      </c>
      <c r="C295" s="512"/>
      <c r="D295" s="512"/>
      <c r="E295" s="512"/>
      <c r="F295" s="512"/>
      <c r="G295" s="512"/>
      <c r="H295" s="512"/>
      <c r="I295" s="512"/>
      <c r="J295" s="512"/>
      <c r="K295" s="512"/>
      <c r="L295" s="513" t="s">
        <v>104</v>
      </c>
      <c r="M295" s="513"/>
      <c r="N295" s="513"/>
      <c r="O295" s="41" t="s">
        <v>12</v>
      </c>
      <c r="P295" s="513" t="s">
        <v>169</v>
      </c>
      <c r="Q295" s="513"/>
      <c r="R295" s="513"/>
    </row>
    <row r="296" spans="1:19" s="1" customFormat="1" ht="18">
      <c r="A296" s="22"/>
      <c r="B296" s="501" t="s">
        <v>170</v>
      </c>
      <c r="C296" s="501"/>
      <c r="D296" s="501"/>
      <c r="E296" s="501"/>
      <c r="F296" s="501"/>
      <c r="G296" s="501"/>
      <c r="H296" s="501"/>
      <c r="I296" s="509">
        <v>1</v>
      </c>
      <c r="J296" s="509"/>
      <c r="K296" s="370"/>
      <c r="L296" s="42" t="s">
        <v>19</v>
      </c>
      <c r="M296" s="44"/>
      <c r="N296" s="510" t="s">
        <v>13</v>
      </c>
      <c r="O296" s="510"/>
      <c r="P296" s="510"/>
      <c r="Q296" s="511" t="s">
        <v>47</v>
      </c>
      <c r="R296" s="511"/>
      <c r="S296" s="511"/>
    </row>
    <row r="297" spans="1:19" s="1" customFormat="1" ht="18">
      <c r="A297" s="22"/>
      <c r="B297" s="512" t="s">
        <v>16</v>
      </c>
      <c r="C297" s="512"/>
      <c r="D297" s="513" t="s">
        <v>100</v>
      </c>
      <c r="E297" s="513"/>
      <c r="F297" s="513"/>
      <c r="G297" s="513"/>
      <c r="H297" s="513"/>
      <c r="I297" s="513"/>
      <c r="J297" s="513"/>
      <c r="K297" s="513"/>
      <c r="L297" s="513"/>
      <c r="M297" s="513"/>
      <c r="N297" s="513"/>
      <c r="O297" s="513"/>
      <c r="P297" s="513"/>
      <c r="Q297" s="513"/>
      <c r="R297" s="513"/>
      <c r="S297" s="513"/>
    </row>
    <row r="298" spans="1:19" s="1" customFormat="1" ht="18">
      <c r="A298" s="22"/>
      <c r="B298" s="501" t="s">
        <v>15</v>
      </c>
      <c r="C298" s="501"/>
      <c r="D298" s="502"/>
      <c r="E298" s="502"/>
      <c r="F298" s="502"/>
      <c r="G298" s="502"/>
      <c r="H298" s="502"/>
      <c r="I298" s="502"/>
      <c r="J298" s="502"/>
      <c r="K298" s="502"/>
      <c r="L298" s="502"/>
      <c r="M298" s="502"/>
      <c r="N298" s="502"/>
      <c r="O298" s="502"/>
      <c r="P298" s="502"/>
      <c r="Q298" s="502"/>
      <c r="R298" s="502"/>
      <c r="S298" s="502"/>
    </row>
    <row r="299" spans="1:19" s="1" customFormat="1" ht="15.6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</row>
    <row r="300" spans="1:19" s="1" customFormat="1" ht="15.6">
      <c r="A300" s="36"/>
      <c r="B300" s="503" t="s">
        <v>22</v>
      </c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4"/>
      <c r="S300" s="21">
        <v>1</v>
      </c>
    </row>
    <row r="301" spans="1:19" s="1" customFormat="1" ht="15.6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</row>
    <row r="302" spans="1:19" s="1" customFormat="1" ht="15.6">
      <c r="A302" s="4"/>
      <c r="B302" s="4"/>
      <c r="C302" s="4"/>
      <c r="D302" s="505" t="s">
        <v>6</v>
      </c>
      <c r="E302" s="506"/>
      <c r="F302" s="506"/>
      <c r="G302" s="506"/>
      <c r="H302" s="506"/>
      <c r="I302" s="506"/>
      <c r="J302" s="506"/>
      <c r="K302" s="506"/>
      <c r="L302" s="506"/>
      <c r="M302" s="506"/>
      <c r="N302" s="506"/>
      <c r="O302" s="507"/>
      <c r="P302" s="8"/>
      <c r="Q302" s="503" t="s">
        <v>23</v>
      </c>
      <c r="R302" s="504"/>
      <c r="S302" s="21">
        <f>IF($S$300=2,1,ROUNDDOWN(S300*0.4,0))</f>
        <v>0</v>
      </c>
    </row>
    <row r="303" spans="1:19" s="1" customFormat="1" ht="184.5" customHeight="1">
      <c r="A303" s="5"/>
      <c r="B303" s="367"/>
      <c r="C303" s="366" t="s">
        <v>317</v>
      </c>
      <c r="D303" s="40"/>
      <c r="E303" s="40"/>
      <c r="F303" s="73" t="s">
        <v>91</v>
      </c>
      <c r="G303" s="40" t="s">
        <v>25</v>
      </c>
      <c r="H303" s="40" t="s">
        <v>309</v>
      </c>
      <c r="I303" s="187" t="s">
        <v>319</v>
      </c>
      <c r="J303" s="187" t="s">
        <v>320</v>
      </c>
      <c r="K303" s="187" t="s">
        <v>321</v>
      </c>
      <c r="L303" s="187" t="s">
        <v>322</v>
      </c>
      <c r="M303" s="187" t="s">
        <v>323</v>
      </c>
      <c r="N303" s="187"/>
      <c r="O303" s="187"/>
      <c r="P303" s="12"/>
      <c r="Q303" s="12"/>
    </row>
    <row r="304" spans="1:19" s="1" customFormat="1">
      <c r="A304" s="5"/>
      <c r="B304" s="508"/>
      <c r="C304" s="508"/>
      <c r="D304" s="505" t="s">
        <v>7</v>
      </c>
      <c r="E304" s="506"/>
      <c r="F304" s="506"/>
      <c r="G304" s="506"/>
      <c r="H304" s="506"/>
      <c r="I304" s="506"/>
      <c r="J304" s="506"/>
      <c r="K304" s="506"/>
      <c r="L304" s="506"/>
      <c r="M304" s="506"/>
      <c r="N304" s="506"/>
      <c r="O304" s="507"/>
      <c r="P304" s="13" t="s">
        <v>8</v>
      </c>
      <c r="Q304" s="30"/>
    </row>
    <row r="305" spans="1:19" s="1" customFormat="1" ht="13.8">
      <c r="A305" s="5"/>
      <c r="B305" s="518"/>
      <c r="C305" s="518"/>
      <c r="D305" s="11"/>
      <c r="E305" s="6"/>
      <c r="F305" s="6">
        <v>1</v>
      </c>
      <c r="G305" s="6">
        <v>1</v>
      </c>
      <c r="H305" s="6">
        <v>1</v>
      </c>
      <c r="I305" s="6">
        <v>3</v>
      </c>
      <c r="J305" s="6">
        <v>3</v>
      </c>
      <c r="K305" s="6">
        <v>3</v>
      </c>
      <c r="L305" s="6">
        <v>3</v>
      </c>
      <c r="M305" s="6">
        <v>3</v>
      </c>
      <c r="N305" s="6"/>
      <c r="O305" s="6"/>
      <c r="P305" s="16">
        <f>SUM(D305:O305)</f>
        <v>18</v>
      </c>
      <c r="Q305" s="29"/>
    </row>
    <row r="306" spans="1:19" s="1" customFormat="1" ht="45.6">
      <c r="A306" s="17"/>
      <c r="B306" s="224" t="s">
        <v>3</v>
      </c>
      <c r="C306" s="224" t="s">
        <v>4</v>
      </c>
      <c r="D306" s="519" t="s">
        <v>5</v>
      </c>
      <c r="E306" s="520"/>
      <c r="F306" s="520"/>
      <c r="G306" s="520"/>
      <c r="H306" s="520"/>
      <c r="I306" s="520"/>
      <c r="J306" s="520"/>
      <c r="K306" s="520"/>
      <c r="L306" s="520"/>
      <c r="M306" s="520"/>
      <c r="N306" s="520"/>
      <c r="O306" s="521"/>
      <c r="P306" s="28" t="s">
        <v>17</v>
      </c>
      <c r="Q306" s="28" t="s">
        <v>21</v>
      </c>
      <c r="R306" s="28" t="s">
        <v>18</v>
      </c>
      <c r="S306" s="28" t="s">
        <v>10</v>
      </c>
    </row>
    <row r="307" spans="1:19" s="1" customFormat="1" ht="18">
      <c r="A307" s="7"/>
      <c r="B307" s="89">
        <v>1</v>
      </c>
      <c r="C307" s="60" t="s">
        <v>318</v>
      </c>
      <c r="D307" s="119"/>
      <c r="E307" s="119"/>
      <c r="F307" s="497">
        <v>95</v>
      </c>
      <c r="G307" s="431">
        <v>79</v>
      </c>
      <c r="H307" s="498">
        <v>80</v>
      </c>
      <c r="I307" s="433">
        <v>80</v>
      </c>
      <c r="J307" s="483">
        <v>92</v>
      </c>
      <c r="K307" s="432">
        <v>80</v>
      </c>
      <c r="L307" s="432">
        <v>80</v>
      </c>
      <c r="M307" s="432">
        <v>80</v>
      </c>
      <c r="N307" s="438"/>
      <c r="O307" s="81"/>
      <c r="P307" s="48">
        <f>((D307*$D$305+E307*$E$305+F307*$F$305+G307*$G$305+H307*$H$305+I307*$I$305+J307*$J$305+K307*$K$305+L307*$L$305+$M$305*M307+$N$305*N307+$O$305*O307)/$P$305)*0.9</f>
        <v>74.5</v>
      </c>
      <c r="Q307" s="48"/>
      <c r="R307" s="49">
        <f>Q307*0.1</f>
        <v>0</v>
      </c>
      <c r="S307" s="49">
        <f>P307+R307</f>
        <v>74.5</v>
      </c>
    </row>
    <row r="308" spans="1:19" s="1" customFormat="1" ht="18" hidden="1">
      <c r="A308" s="7"/>
      <c r="B308" s="50">
        <v>2</v>
      </c>
      <c r="C308" s="76"/>
      <c r="D308" s="125"/>
      <c r="E308" s="125"/>
      <c r="F308" s="451"/>
      <c r="G308" s="486"/>
      <c r="H308" s="486"/>
      <c r="I308" s="487"/>
      <c r="J308" s="443"/>
      <c r="K308" s="443"/>
      <c r="L308" s="443"/>
      <c r="M308" s="487"/>
      <c r="N308" s="488"/>
      <c r="O308" s="52"/>
      <c r="P308" s="53">
        <f>((D308*$D$166+E308*$E$166+F308*$F$166+G308*$G$166+H308*$H$166+I308*$I$166+J308*$J$166+K308*$K$166+L308*$L$166+$M$166*M308+$N$166*N308+$O$166*O308)/$P$166)*0.9</f>
        <v>0</v>
      </c>
      <c r="Q308" s="53"/>
      <c r="R308" s="54">
        <f>Q308*0.1</f>
        <v>0</v>
      </c>
      <c r="S308" s="54">
        <f>P308+R308</f>
        <v>0</v>
      </c>
    </row>
    <row r="309" spans="1:19" s="1" customFormat="1" ht="18" hidden="1">
      <c r="A309" s="7"/>
      <c r="B309" s="46">
        <v>3</v>
      </c>
      <c r="C309" s="60"/>
      <c r="D309" s="119"/>
      <c r="E309" s="119"/>
      <c r="F309" s="494"/>
      <c r="G309" s="495"/>
      <c r="H309" s="491"/>
      <c r="I309" s="492"/>
      <c r="J309" s="492"/>
      <c r="K309" s="484"/>
      <c r="L309" s="492"/>
      <c r="M309" s="492"/>
      <c r="N309" s="492"/>
      <c r="O309" s="47"/>
      <c r="P309" s="48">
        <f>((D309*$D$166+E309*$E$166+F309*$F$166+G309*$G$166+H309*$H$166+I309*$I$166+J309*$J$166+K309*$K$166+L309*$L$166+$M$166*M309+$N$166*N309+$O$166*O309)/$P$166)*0.9</f>
        <v>0</v>
      </c>
      <c r="Q309" s="48"/>
      <c r="R309" s="49">
        <f>Q309*0.1</f>
        <v>0</v>
      </c>
      <c r="S309" s="49">
        <f>P309+R309</f>
        <v>0</v>
      </c>
    </row>
    <row r="310" spans="1:19" s="1" customFormat="1" ht="18" hidden="1">
      <c r="A310" s="7"/>
      <c r="B310" s="50"/>
      <c r="C310" s="76"/>
      <c r="D310" s="115"/>
      <c r="E310" s="115"/>
      <c r="F310" s="115"/>
      <c r="G310" s="115"/>
      <c r="H310" s="115"/>
      <c r="I310" s="115"/>
      <c r="J310" s="157"/>
      <c r="K310" s="157"/>
      <c r="L310" s="157"/>
      <c r="M310" s="157"/>
      <c r="N310" s="180"/>
      <c r="O310" s="52"/>
      <c r="P310" s="53"/>
      <c r="Q310" s="53"/>
      <c r="R310" s="54"/>
      <c r="S310" s="54"/>
    </row>
    <row r="311" spans="1:19" s="1" customFormat="1" ht="18" hidden="1">
      <c r="A311" s="7"/>
      <c r="B311" s="63"/>
      <c r="C311" s="60"/>
      <c r="D311" s="110"/>
      <c r="E311" s="110"/>
      <c r="F311" s="110"/>
      <c r="G311" s="110"/>
      <c r="H311" s="132"/>
      <c r="I311" s="110"/>
      <c r="J311" s="179"/>
      <c r="K311" s="152"/>
      <c r="L311" s="152"/>
      <c r="M311" s="152"/>
      <c r="N311" s="179"/>
      <c r="O311" s="371"/>
      <c r="P311" s="68"/>
      <c r="Q311" s="68"/>
      <c r="R311" s="69"/>
      <c r="S311" s="69"/>
    </row>
    <row r="312" spans="1:19" s="1" customFormat="1" ht="15.6" hidden="1">
      <c r="P312" s="33"/>
      <c r="Q312" s="35"/>
      <c r="R312" s="32"/>
      <c r="S312" s="31"/>
    </row>
    <row r="313" spans="1:19" s="1" customFormat="1" ht="15.6">
      <c r="P313" s="33"/>
      <c r="Q313" s="35"/>
      <c r="R313" s="32"/>
      <c r="S313" s="31"/>
    </row>
    <row r="314" spans="1:19" s="1" customFormat="1" ht="15.6">
      <c r="A314" s="522" t="s">
        <v>85</v>
      </c>
      <c r="B314" s="522"/>
      <c r="C314" s="522"/>
      <c r="D314" s="522"/>
      <c r="E314" s="522"/>
      <c r="F314" s="522"/>
      <c r="G314" s="522"/>
      <c r="H314" s="522"/>
      <c r="I314" s="522"/>
      <c r="J314" s="522"/>
      <c r="K314" s="522"/>
      <c r="L314" s="522"/>
      <c r="M314" s="522"/>
      <c r="N314" s="522"/>
      <c r="O314" s="522"/>
      <c r="P314" s="522"/>
      <c r="Q314" s="522"/>
      <c r="R314" s="522"/>
      <c r="S314" s="522"/>
    </row>
    <row r="315" spans="1:19" s="1" customFormat="1" ht="15.6">
      <c r="A315" s="368"/>
      <c r="B315" s="368"/>
      <c r="C315" s="368"/>
      <c r="D315" s="368"/>
      <c r="E315" s="368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</row>
    <row r="316" spans="1:19" s="1" customFormat="1" ht="15.6">
      <c r="A316" s="523" t="s">
        <v>9</v>
      </c>
      <c r="B316" s="523"/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  <c r="M316" s="523"/>
      <c r="N316" s="523"/>
      <c r="O316" s="523"/>
      <c r="P316" s="523"/>
      <c r="Q316" s="523"/>
      <c r="R316" s="523"/>
      <c r="S316" s="523"/>
    </row>
    <row r="317" spans="1:19" s="1" customFormat="1" ht="15.6">
      <c r="A317" s="499" t="s">
        <v>272</v>
      </c>
      <c r="B317" s="499"/>
      <c r="C317" s="499"/>
      <c r="D317" s="499"/>
      <c r="E317" s="499"/>
      <c r="F317" s="499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9"/>
    </row>
    <row r="318" spans="1:19" s="1" customFormat="1" ht="15.6">
      <c r="A318" s="499"/>
      <c r="B318" s="499"/>
      <c r="C318" s="499"/>
      <c r="D318" s="499"/>
      <c r="E318" s="499"/>
      <c r="F318" s="499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</row>
    <row r="319" spans="1:19" s="1" customFormat="1" ht="15.6">
      <c r="A319" s="499" t="s">
        <v>271</v>
      </c>
      <c r="B319" s="499"/>
      <c r="C319" s="499"/>
      <c r="D319" s="499"/>
      <c r="E319" s="499"/>
      <c r="F319" s="499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</row>
    <row r="320" spans="1:19" s="1" customFormat="1" ht="15.6">
      <c r="A320" s="500"/>
      <c r="B320" s="500"/>
      <c r="C320" s="500"/>
      <c r="D320" s="500"/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  <c r="R320" s="500"/>
      <c r="S320" s="500"/>
    </row>
    <row r="321" spans="1:19" s="1" customFormat="1" ht="15.6">
      <c r="A321" s="500" t="s">
        <v>242</v>
      </c>
      <c r="B321" s="500"/>
      <c r="C321" s="500"/>
      <c r="D321" s="500"/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  <c r="R321" s="500"/>
      <c r="S321" s="500"/>
    </row>
  </sheetData>
  <mergeCells count="224">
    <mergeCell ref="A96:S96"/>
    <mergeCell ref="A97:S97"/>
    <mergeCell ref="A98:S98"/>
    <mergeCell ref="A99:S99"/>
    <mergeCell ref="B68:C68"/>
    <mergeCell ref="B69:C69"/>
    <mergeCell ref="D68:O68"/>
    <mergeCell ref="D70:O70"/>
    <mergeCell ref="A77:S77"/>
    <mergeCell ref="A79:S79"/>
    <mergeCell ref="A80:S80"/>
    <mergeCell ref="A81:S81"/>
    <mergeCell ref="A82:S82"/>
    <mergeCell ref="A83:S83"/>
    <mergeCell ref="A84:S84"/>
    <mergeCell ref="A95:S95"/>
    <mergeCell ref="P156:R156"/>
    <mergeCell ref="A133:S133"/>
    <mergeCell ref="B112:C112"/>
    <mergeCell ref="D113:O113"/>
    <mergeCell ref="A100:P100"/>
    <mergeCell ref="B101:S101"/>
    <mergeCell ref="B105:C105"/>
    <mergeCell ref="D105:S105"/>
    <mergeCell ref="B107:R107"/>
    <mergeCell ref="D109:O109"/>
    <mergeCell ref="Q109:R109"/>
    <mergeCell ref="B111:C111"/>
    <mergeCell ref="D111:O111"/>
    <mergeCell ref="B103:H103"/>
    <mergeCell ref="I103:J103"/>
    <mergeCell ref="N103:P103"/>
    <mergeCell ref="Q103:S103"/>
    <mergeCell ref="B102:K102"/>
    <mergeCell ref="L102:N102"/>
    <mergeCell ref="P102:R102"/>
    <mergeCell ref="B17:C17"/>
    <mergeCell ref="B18:C18"/>
    <mergeCell ref="A218:S218"/>
    <mergeCell ref="A193:S193"/>
    <mergeCell ref="A194:S194"/>
    <mergeCell ref="D208:O208"/>
    <mergeCell ref="N200:P200"/>
    <mergeCell ref="Q200:S200"/>
    <mergeCell ref="B165:C165"/>
    <mergeCell ref="B166:C166"/>
    <mergeCell ref="D165:O165"/>
    <mergeCell ref="D167:O167"/>
    <mergeCell ref="A175:S175"/>
    <mergeCell ref="A177:S177"/>
    <mergeCell ref="B158:C158"/>
    <mergeCell ref="A134:S134"/>
    <mergeCell ref="A135:S135"/>
    <mergeCell ref="A136:S136"/>
    <mergeCell ref="A137:S137"/>
    <mergeCell ref="B161:R161"/>
    <mergeCell ref="D163:O163"/>
    <mergeCell ref="Q163:R163"/>
    <mergeCell ref="B156:K156"/>
    <mergeCell ref="L156:N156"/>
    <mergeCell ref="B10:C10"/>
    <mergeCell ref="B11:C11"/>
    <mergeCell ref="B13:R13"/>
    <mergeCell ref="D15:O15"/>
    <mergeCell ref="Q15:R15"/>
    <mergeCell ref="A1:S1"/>
    <mergeCell ref="A2:S2"/>
    <mergeCell ref="A3:S3"/>
    <mergeCell ref="A4:S4"/>
    <mergeCell ref="A5:S5"/>
    <mergeCell ref="I9:J9"/>
    <mergeCell ref="B7:S7"/>
    <mergeCell ref="B8:L8"/>
    <mergeCell ref="A6:P6"/>
    <mergeCell ref="M8:O8"/>
    <mergeCell ref="Q8:S8"/>
    <mergeCell ref="N9:P9"/>
    <mergeCell ref="Q9:S9"/>
    <mergeCell ref="D10:S10"/>
    <mergeCell ref="B9:H9"/>
    <mergeCell ref="D11:S11"/>
    <mergeCell ref="D62:S62"/>
    <mergeCell ref="B64:R64"/>
    <mergeCell ref="D66:O66"/>
    <mergeCell ref="Q66:R66"/>
    <mergeCell ref="B61:C61"/>
    <mergeCell ref="B62:C62"/>
    <mergeCell ref="B60:H60"/>
    <mergeCell ref="I60:J60"/>
    <mergeCell ref="A36:S36"/>
    <mergeCell ref="A57:P57"/>
    <mergeCell ref="B58:S58"/>
    <mergeCell ref="A37:S37"/>
    <mergeCell ref="A38:S38"/>
    <mergeCell ref="A39:S39"/>
    <mergeCell ref="A40:S40"/>
    <mergeCell ref="A41:S41"/>
    <mergeCell ref="A52:S52"/>
    <mergeCell ref="A53:S53"/>
    <mergeCell ref="A54:S54"/>
    <mergeCell ref="A55:S55"/>
    <mergeCell ref="A56:S56"/>
    <mergeCell ref="B59:K59"/>
    <mergeCell ref="L59:N59"/>
    <mergeCell ref="P59:R59"/>
    <mergeCell ref="D17:O17"/>
    <mergeCell ref="D19:O19"/>
    <mergeCell ref="A34:S34"/>
    <mergeCell ref="B104:C104"/>
    <mergeCell ref="D104:S104"/>
    <mergeCell ref="N157:P157"/>
    <mergeCell ref="Q157:S157"/>
    <mergeCell ref="D158:S158"/>
    <mergeCell ref="D159:S159"/>
    <mergeCell ref="A138:S138"/>
    <mergeCell ref="A149:S149"/>
    <mergeCell ref="A150:S150"/>
    <mergeCell ref="A151:S151"/>
    <mergeCell ref="A152:S152"/>
    <mergeCell ref="A153:S153"/>
    <mergeCell ref="B159:C159"/>
    <mergeCell ref="B157:H157"/>
    <mergeCell ref="I157:J157"/>
    <mergeCell ref="A154:P154"/>
    <mergeCell ref="B155:S155"/>
    <mergeCell ref="A131:S131"/>
    <mergeCell ref="N60:P60"/>
    <mergeCell ref="Q60:S60"/>
    <mergeCell ref="D61:S61"/>
    <mergeCell ref="A178:S178"/>
    <mergeCell ref="A179:S179"/>
    <mergeCell ref="A180:S180"/>
    <mergeCell ref="A181:S181"/>
    <mergeCell ref="A182:S182"/>
    <mergeCell ref="A192:S192"/>
    <mergeCell ref="D206:O206"/>
    <mergeCell ref="A195:S195"/>
    <mergeCell ref="A196:S196"/>
    <mergeCell ref="A197:P197"/>
    <mergeCell ref="B198:S198"/>
    <mergeCell ref="B199:K199"/>
    <mergeCell ref="L199:N199"/>
    <mergeCell ref="P199:R199"/>
    <mergeCell ref="B200:H200"/>
    <mergeCell ref="I200:J200"/>
    <mergeCell ref="B201:C201"/>
    <mergeCell ref="D201:S201"/>
    <mergeCell ref="B202:C202"/>
    <mergeCell ref="D202:S202"/>
    <mergeCell ref="B204:R204"/>
    <mergeCell ref="Q206:R206"/>
    <mergeCell ref="B208:C208"/>
    <mergeCell ref="B209:C209"/>
    <mergeCell ref="D210:O210"/>
    <mergeCell ref="A220:S220"/>
    <mergeCell ref="A221:S221"/>
    <mergeCell ref="A222:S222"/>
    <mergeCell ref="A223:S223"/>
    <mergeCell ref="A224:S224"/>
    <mergeCell ref="A225:S225"/>
    <mergeCell ref="A240:S240"/>
    <mergeCell ref="A241:S241"/>
    <mergeCell ref="A242:S242"/>
    <mergeCell ref="A243:S243"/>
    <mergeCell ref="A244:S244"/>
    <mergeCell ref="A245:P245"/>
    <mergeCell ref="B246:S246"/>
    <mergeCell ref="B247:K247"/>
    <mergeCell ref="L247:N247"/>
    <mergeCell ref="P247:R247"/>
    <mergeCell ref="B248:H248"/>
    <mergeCell ref="I248:J248"/>
    <mergeCell ref="N248:P248"/>
    <mergeCell ref="Q248:S248"/>
    <mergeCell ref="B249:C249"/>
    <mergeCell ref="D249:S249"/>
    <mergeCell ref="B250:C250"/>
    <mergeCell ref="D250:S250"/>
    <mergeCell ref="B252:R252"/>
    <mergeCell ref="D254:O254"/>
    <mergeCell ref="Q254:R254"/>
    <mergeCell ref="B256:C256"/>
    <mergeCell ref="D256:O256"/>
    <mergeCell ref="B257:C257"/>
    <mergeCell ref="D258:O258"/>
    <mergeCell ref="A266:S266"/>
    <mergeCell ref="A268:S268"/>
    <mergeCell ref="A269:S269"/>
    <mergeCell ref="A270:S270"/>
    <mergeCell ref="A271:S271"/>
    <mergeCell ref="A272:S272"/>
    <mergeCell ref="A273:S273"/>
    <mergeCell ref="A288:S288"/>
    <mergeCell ref="A289:S289"/>
    <mergeCell ref="A290:S290"/>
    <mergeCell ref="A291:S291"/>
    <mergeCell ref="A292:S292"/>
    <mergeCell ref="A293:P293"/>
    <mergeCell ref="B294:S294"/>
    <mergeCell ref="B295:K295"/>
    <mergeCell ref="L295:N295"/>
    <mergeCell ref="P295:R295"/>
    <mergeCell ref="B296:H296"/>
    <mergeCell ref="I296:J296"/>
    <mergeCell ref="N296:P296"/>
    <mergeCell ref="Q296:S296"/>
    <mergeCell ref="B297:C297"/>
    <mergeCell ref="D297:S297"/>
    <mergeCell ref="B298:C298"/>
    <mergeCell ref="D298:S298"/>
    <mergeCell ref="B300:R300"/>
    <mergeCell ref="A318:S318"/>
    <mergeCell ref="A319:S319"/>
    <mergeCell ref="A320:S320"/>
    <mergeCell ref="A321:S321"/>
    <mergeCell ref="D302:O302"/>
    <mergeCell ref="Q302:R302"/>
    <mergeCell ref="B304:C304"/>
    <mergeCell ref="D304:O304"/>
    <mergeCell ref="B305:C305"/>
    <mergeCell ref="D306:O306"/>
    <mergeCell ref="A314:S314"/>
    <mergeCell ref="A316:S316"/>
    <mergeCell ref="A317:S317"/>
  </mergeCells>
  <conditionalFormatting sqref="D21:O21 M23:O31 D20:F20 O20">
    <cfRule type="expression" dxfId="43" priority="78">
      <formula>AND(D20=0,D$18&lt;&gt;0)</formula>
    </cfRule>
  </conditionalFormatting>
  <conditionalFormatting sqref="D71:F73">
    <cfRule type="expression" dxfId="42" priority="77">
      <formula>AND(D71=0,D$18&lt;&gt;0)</formula>
    </cfRule>
  </conditionalFormatting>
  <conditionalFormatting sqref="D120:O121 O118 D123:O123 O124:O125">
    <cfRule type="expression" dxfId="41" priority="76">
      <formula>AND(D118=0,D$18&lt;&gt;0)</formula>
    </cfRule>
  </conditionalFormatting>
  <conditionalFormatting sqref="D27:L27">
    <cfRule type="expression" dxfId="40" priority="71">
      <formula>AND(D27=0,D$18&lt;&gt;0)</formula>
    </cfRule>
  </conditionalFormatting>
  <conditionalFormatting sqref="D23:L23">
    <cfRule type="expression" dxfId="39" priority="74">
      <formula>AND(D23=0,D$18&lt;&gt;0)</formula>
    </cfRule>
  </conditionalFormatting>
  <conditionalFormatting sqref="I29:L29">
    <cfRule type="expression" dxfId="38" priority="73">
      <formula>AND(I29=0,I$18&lt;&gt;0)</formula>
    </cfRule>
  </conditionalFormatting>
  <conditionalFormatting sqref="D30:L31">
    <cfRule type="expression" dxfId="37" priority="72">
      <formula>AND(D30=0,D$18&lt;&gt;0)</formula>
    </cfRule>
  </conditionalFormatting>
  <conditionalFormatting sqref="I28:L28">
    <cfRule type="expression" dxfId="36" priority="70">
      <formula>AND(I28=0,I$18&lt;&gt;0)</formula>
    </cfRule>
  </conditionalFormatting>
  <conditionalFormatting sqref="D25:L25">
    <cfRule type="expression" dxfId="35" priority="69">
      <formula>AND(D25=0,D$18&lt;&gt;0)</formula>
    </cfRule>
  </conditionalFormatting>
  <conditionalFormatting sqref="D24:L24">
    <cfRule type="expression" dxfId="34" priority="68">
      <formula>AND(D24=0,D$18&lt;&gt;0)</formula>
    </cfRule>
  </conditionalFormatting>
  <conditionalFormatting sqref="D26:L26">
    <cfRule type="expression" dxfId="33" priority="67">
      <formula>AND(D26=0,D$18&lt;&gt;0)</formula>
    </cfRule>
  </conditionalFormatting>
  <conditionalFormatting sqref="D73:F73">
    <cfRule type="expression" dxfId="32" priority="66">
      <formula>AND(D73=0,D$18&lt;&gt;0)</formula>
    </cfRule>
  </conditionalFormatting>
  <conditionalFormatting sqref="D74:F74">
    <cfRule type="expression" dxfId="31" priority="65">
      <formula>AND(D74=0,D$18&lt;&gt;0)</formula>
    </cfRule>
  </conditionalFormatting>
  <conditionalFormatting sqref="O172 D171:O171 D168:E170 O168:O170">
    <cfRule type="expression" dxfId="30" priority="64">
      <formula>AND(D168=0,D$18&lt;&gt;0)</formula>
    </cfRule>
  </conditionalFormatting>
  <conditionalFormatting sqref="D28:H29">
    <cfRule type="expression" dxfId="29" priority="62">
      <formula>AND(D28=0,D$18&lt;&gt;0)</formula>
    </cfRule>
  </conditionalFormatting>
  <conditionalFormatting sqref="M22:O22">
    <cfRule type="expression" dxfId="28" priority="52">
      <formula>AND(M22=0,M$18&lt;&gt;0)</formula>
    </cfRule>
  </conditionalFormatting>
  <conditionalFormatting sqref="D22:L22">
    <cfRule type="expression" dxfId="27" priority="51">
      <formula>AND(D22=0,D$18&lt;&gt;0)</formula>
    </cfRule>
  </conditionalFormatting>
  <conditionalFormatting sqref="O128">
    <cfRule type="expression" dxfId="26" priority="44">
      <formula>AND(O128=0,O$18&lt;&gt;0)</formula>
    </cfRule>
  </conditionalFormatting>
  <conditionalFormatting sqref="D114:E114 O114">
    <cfRule type="expression" dxfId="25" priority="50">
      <formula>AND(D114=0,D$18&lt;&gt;0)</formula>
    </cfRule>
  </conditionalFormatting>
  <conditionalFormatting sqref="D128:N128">
    <cfRule type="expression" dxfId="24" priority="40">
      <formula>AND(D128=0,D$18&lt;&gt;0)</formula>
    </cfRule>
  </conditionalFormatting>
  <conditionalFormatting sqref="D115:E115 O115">
    <cfRule type="expression" dxfId="23" priority="49">
      <formula>AND(D115=0,D$18&lt;&gt;0)</formula>
    </cfRule>
  </conditionalFormatting>
  <conditionalFormatting sqref="D116:O116">
    <cfRule type="expression" dxfId="22" priority="48">
      <formula>AND(D116=0,D$18&lt;&gt;0)</formula>
    </cfRule>
  </conditionalFormatting>
  <conditionalFormatting sqref="D117:O117">
    <cfRule type="expression" dxfId="21" priority="47">
      <formula>AND(D117=0,D$18&lt;&gt;0)</formula>
    </cfRule>
  </conditionalFormatting>
  <conditionalFormatting sqref="O127">
    <cfRule type="expression" dxfId="20" priority="46">
      <formula>AND(O127=0,O$18&lt;&gt;0)</formula>
    </cfRule>
  </conditionalFormatting>
  <conditionalFormatting sqref="D118:N118">
    <cfRule type="expression" dxfId="19" priority="45">
      <formula>AND(D118=0,D$18&lt;&gt;0)</formula>
    </cfRule>
  </conditionalFormatting>
  <conditionalFormatting sqref="D119:O119">
    <cfRule type="expression" dxfId="18" priority="43">
      <formula>AND(D119=0,D$18&lt;&gt;0)</formula>
    </cfRule>
  </conditionalFormatting>
  <conditionalFormatting sqref="D127:N127">
    <cfRule type="expression" dxfId="17" priority="42">
      <formula>AND(D127=0,D$18&lt;&gt;0)</formula>
    </cfRule>
  </conditionalFormatting>
  <conditionalFormatting sqref="D122:O122">
    <cfRule type="expression" dxfId="16" priority="41">
      <formula>AND(D122=0,D$18&lt;&gt;0)</formula>
    </cfRule>
  </conditionalFormatting>
  <conditionalFormatting sqref="D125:N125">
    <cfRule type="expression" dxfId="15" priority="39">
      <formula>AND(D125=0,D$18&lt;&gt;0)</formula>
    </cfRule>
  </conditionalFormatting>
  <conditionalFormatting sqref="D126:N126">
    <cfRule type="expression" dxfId="14" priority="38">
      <formula>AND(D126=0,D$18&lt;&gt;0)</formula>
    </cfRule>
  </conditionalFormatting>
  <conditionalFormatting sqref="O126">
    <cfRule type="expression" dxfId="13" priority="37">
      <formula>AND(O126=0,O$18&lt;&gt;0)</formula>
    </cfRule>
  </conditionalFormatting>
  <conditionalFormatting sqref="D172:N172">
    <cfRule type="expression" dxfId="12" priority="36">
      <formula>AND(D172=0,D$18&lt;&gt;0)</formula>
    </cfRule>
  </conditionalFormatting>
  <conditionalFormatting sqref="D171:N171">
    <cfRule type="expression" dxfId="11" priority="35">
      <formula>AND(D171=0,D$18&lt;&gt;0)</formula>
    </cfRule>
  </conditionalFormatting>
  <conditionalFormatting sqref="D74:F74">
    <cfRule type="expression" dxfId="10" priority="13">
      <formula>AND(D74=0,D$18&lt;&gt;0)</formula>
    </cfRule>
  </conditionalFormatting>
  <conditionalFormatting sqref="G20:N20">
    <cfRule type="expression" dxfId="9" priority="10">
      <formula>AND(G20=0,G$18&lt;&gt;0)</formula>
    </cfRule>
  </conditionalFormatting>
  <conditionalFormatting sqref="O215 D214:O214 D211:E213 O211:O213">
    <cfRule type="expression" dxfId="8" priority="9">
      <formula>AND(D211=0,D$18&lt;&gt;0)</formula>
    </cfRule>
  </conditionalFormatting>
  <conditionalFormatting sqref="D215:N215">
    <cfRule type="expression" dxfId="7" priority="8">
      <formula>AND(D215=0,D$18&lt;&gt;0)</formula>
    </cfRule>
  </conditionalFormatting>
  <conditionalFormatting sqref="D214:N214">
    <cfRule type="expression" dxfId="6" priority="7">
      <formula>AND(D214=0,D$18&lt;&gt;0)</formula>
    </cfRule>
  </conditionalFormatting>
  <conditionalFormatting sqref="O263 D262:O262 D259:E261 O259:O261">
    <cfRule type="expression" dxfId="5" priority="6">
      <formula>AND(D259=0,D$18&lt;&gt;0)</formula>
    </cfRule>
  </conditionalFormatting>
  <conditionalFormatting sqref="D263:N263">
    <cfRule type="expression" dxfId="4" priority="5">
      <formula>AND(D263=0,D$18&lt;&gt;0)</formula>
    </cfRule>
  </conditionalFormatting>
  <conditionalFormatting sqref="D262:N262">
    <cfRule type="expression" dxfId="3" priority="4">
      <formula>AND(D262=0,D$18&lt;&gt;0)</formula>
    </cfRule>
  </conditionalFormatting>
  <conditionalFormatting sqref="O311 D310:O310 D307:E309 O307:O309">
    <cfRule type="expression" dxfId="2" priority="3">
      <formula>AND(D307=0,D$18&lt;&gt;0)</formula>
    </cfRule>
  </conditionalFormatting>
  <conditionalFormatting sqref="D311:N311">
    <cfRule type="expression" dxfId="1" priority="2">
      <formula>AND(D311=0,D$18&lt;&gt;0)</formula>
    </cfRule>
  </conditionalFormatting>
  <conditionalFormatting sqref="D310:N310">
    <cfRule type="expression" dxfId="0" priority="1">
      <formula>AND(D310=0,D$18&lt;&gt;0)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5" orientation="portrait" verticalDpi="0" r:id="rId1"/>
  <rowBreaks count="6" manualBreakCount="6">
    <brk id="45" max="18" man="1"/>
    <brk id="88" max="18" man="1"/>
    <brk id="143" max="18" man="1"/>
    <brk id="186" max="18" man="1"/>
    <brk id="231" max="18" man="1"/>
    <brk id="27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курс</vt:lpstr>
      <vt:lpstr>2 курс</vt:lpstr>
      <vt:lpstr>3 курс</vt:lpstr>
      <vt:lpstr>4 курс</vt:lpstr>
      <vt:lpstr>1 курс Магістр</vt:lpstr>
      <vt:lpstr>'1 курс'!Область_печати</vt:lpstr>
      <vt:lpstr>'1 курс Магістр'!Область_печати</vt:lpstr>
      <vt:lpstr>'2 курс'!Область_печати</vt:lpstr>
      <vt:lpstr>'3 курс'!Область_печати</vt:lpstr>
      <vt:lpstr>'4 курс'!Область_печати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pk_1</dc:creator>
  <cp:lastModifiedBy>Пользователь</cp:lastModifiedBy>
  <cp:lastPrinted>2024-12-17T09:30:11Z</cp:lastPrinted>
  <dcterms:created xsi:type="dcterms:W3CDTF">2017-01-20T11:40:32Z</dcterms:created>
  <dcterms:modified xsi:type="dcterms:W3CDTF">2024-12-17T09:30:59Z</dcterms:modified>
</cp:coreProperties>
</file>